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inne\"/>
    </mc:Choice>
  </mc:AlternateContent>
  <xr:revisionPtr revIDLastSave="0" documentId="13_ncr:1_{93DD0812-F3F3-4E74-950A-81D8BD4540DB}" xr6:coauthVersionLast="36" xr6:coauthVersionMax="36" xr10:uidLastSave="{00000000-0000-0000-0000-000000000000}"/>
  <bookViews>
    <workbookView xWindow="8565" yWindow="-120" windowWidth="29040" windowHeight="15840" xr2:uid="{00000000-000D-0000-FFFF-FFFF00000000}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91029"/>
</workbook>
</file>

<file path=xl/calcChain.xml><?xml version="1.0" encoding="utf-8"?>
<calcChain xmlns="http://schemas.openxmlformats.org/spreadsheetml/2006/main">
  <c r="D31" i="15" l="1"/>
  <c r="D30" i="17" l="1"/>
  <c r="D9" i="13" l="1"/>
  <c r="D10" i="13"/>
  <c r="D12" i="13"/>
  <c r="D13" i="13"/>
  <c r="D16" i="13"/>
  <c r="D17" i="13"/>
  <c r="D19" i="13"/>
  <c r="D20" i="13"/>
  <c r="D24" i="13"/>
  <c r="D25" i="13"/>
  <c r="D27" i="13"/>
  <c r="D32" i="13"/>
  <c r="D33" i="13"/>
  <c r="D35" i="13"/>
  <c r="D36" i="13"/>
  <c r="D38" i="13"/>
  <c r="D39" i="13"/>
  <c r="D42" i="13"/>
  <c r="D43" i="13"/>
  <c r="D44" i="13"/>
  <c r="D7" i="17"/>
  <c r="D28" i="13" l="1"/>
  <c r="D12" i="17"/>
  <c r="D33" i="16"/>
  <c r="D17" i="14"/>
  <c r="D17" i="16" l="1"/>
  <c r="D29" i="16" l="1"/>
  <c r="D28" i="16"/>
  <c r="D10" i="16"/>
  <c r="D9" i="16"/>
  <c r="D8" i="16"/>
  <c r="D35" i="15"/>
  <c r="D34" i="15"/>
  <c r="D33" i="15"/>
  <c r="D32" i="15"/>
  <c r="D30" i="15"/>
  <c r="D37" i="15"/>
  <c r="D26" i="15"/>
  <c r="D25" i="15"/>
  <c r="D24" i="15"/>
  <c r="D21" i="15"/>
  <c r="D18" i="15"/>
  <c r="D13" i="15"/>
  <c r="D12" i="15"/>
  <c r="D11" i="15"/>
  <c r="D23" i="14"/>
  <c r="D22" i="14"/>
  <c r="D21" i="14"/>
  <c r="D20" i="14"/>
  <c r="D19" i="14"/>
  <c r="D18" i="14"/>
  <c r="D29" i="14"/>
  <c r="D26" i="14"/>
  <c r="D13" i="14"/>
  <c r="D12" i="14"/>
  <c r="D11" i="14"/>
  <c r="D10" i="14"/>
  <c r="D9" i="14"/>
  <c r="D8" i="14"/>
  <c r="D7" i="14"/>
  <c r="D40" i="14" l="1"/>
  <c r="D41" i="14"/>
  <c r="D42" i="14"/>
  <c r="D39" i="14"/>
  <c r="D34" i="14"/>
  <c r="D12" i="16" l="1"/>
  <c r="D13" i="16"/>
  <c r="D14" i="16"/>
  <c r="D11" i="16"/>
  <c r="D36" i="16"/>
  <c r="D35" i="16"/>
  <c r="D32" i="16"/>
  <c r="D31" i="16"/>
  <c r="D41" i="17" l="1"/>
  <c r="D40" i="17"/>
  <c r="D38" i="17"/>
  <c r="D37" i="17"/>
  <c r="D34" i="17"/>
  <c r="D33" i="17"/>
  <c r="D31" i="17"/>
  <c r="D25" i="17"/>
  <c r="D24" i="17"/>
  <c r="D21" i="17"/>
  <c r="D20" i="17"/>
  <c r="D19" i="17"/>
  <c r="D15" i="17"/>
  <c r="D20" i="16" l="1"/>
  <c r="D21" i="16"/>
  <c r="D22" i="16"/>
  <c r="D24" i="16"/>
  <c r="D25" i="16"/>
  <c r="D19" i="16"/>
</calcChain>
</file>

<file path=xl/sharedStrings.xml><?xml version="1.0" encoding="utf-8"?>
<sst xmlns="http://schemas.openxmlformats.org/spreadsheetml/2006/main" count="396" uniqueCount="271">
  <si>
    <t>WYSZCZEGÓLNIENIE</t>
  </si>
  <si>
    <t>pyłowych</t>
  </si>
  <si>
    <t>BEZPIECZEŃSTWO PUBLICZNE</t>
  </si>
  <si>
    <t>w liczbach bezwzględnych</t>
  </si>
  <si>
    <t>na 10 tys. ludności</t>
  </si>
  <si>
    <t>miasta</t>
  </si>
  <si>
    <t>wieś</t>
  </si>
  <si>
    <t>w tym kobiety</t>
  </si>
  <si>
    <t>Przyrost naturalny na 1000 ludności</t>
  </si>
  <si>
    <t>w tysiącach</t>
  </si>
  <si>
    <t>na 1000 ludności</t>
  </si>
  <si>
    <t>MIESZKANIA. INFRASTRUKTURA</t>
  </si>
  <si>
    <t>Mieszkania oddane do użytkowania:</t>
  </si>
  <si>
    <t>policealnych</t>
  </si>
  <si>
    <t>podstawowych</t>
  </si>
  <si>
    <t>lekarze</t>
  </si>
  <si>
    <t>lekarze dentyści</t>
  </si>
  <si>
    <t>KULTURA. TURYSTYKA</t>
  </si>
  <si>
    <t>ziemniaki</t>
  </si>
  <si>
    <t>Zbiory w tys. t:</t>
  </si>
  <si>
    <t>Plony z 1 ha w dt:</t>
  </si>
  <si>
    <t>w milionach złotych</t>
  </si>
  <si>
    <t>na 1 mieszkańca w zł</t>
  </si>
  <si>
    <t>FINANSE PUBLICZNE</t>
  </si>
  <si>
    <t>Dochody:</t>
  </si>
  <si>
    <t>Wydatki:</t>
  </si>
  <si>
    <t>Budżety miast na prawach powiatu</t>
  </si>
  <si>
    <t>Produkt krajowy brutto (ceny bieżące):</t>
  </si>
  <si>
    <t>Wartość dodana brutto (ceny bieżące):</t>
  </si>
  <si>
    <t>SPECIFICATION</t>
  </si>
  <si>
    <t>PUBLIC SAFETY</t>
  </si>
  <si>
    <t>in absolute numbers</t>
  </si>
  <si>
    <t>per 10 thousand population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</si>
  <si>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</si>
  <si>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</si>
  <si>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</si>
  <si>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</si>
  <si>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</si>
  <si>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</si>
  <si>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DWELLINGS. INFRASTRUCTURE</t>
  </si>
  <si>
    <t>Dwellings completed:</t>
  </si>
  <si>
    <t>post-secondary</t>
  </si>
  <si>
    <t>primary</t>
  </si>
  <si>
    <t>CULTURE. TOURISM</t>
  </si>
  <si>
    <t>potatoes</t>
  </si>
  <si>
    <t>Yields per 1 ha in dt:</t>
  </si>
  <si>
    <t>in million PLN</t>
  </si>
  <si>
    <t>per capita in PLN</t>
  </si>
  <si>
    <t>PUBLIC FINANCE</t>
  </si>
  <si>
    <t>Revenue:</t>
  </si>
  <si>
    <t>Expenditure:</t>
  </si>
  <si>
    <t>Budgets of cities with powiat status</t>
  </si>
  <si>
    <t>Gross domestic product (current prices):</t>
  </si>
  <si>
    <t>Gross value added (current prices):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</si>
  <si>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</si>
  <si>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
</t>
    </r>
    <r>
      <rPr>
        <sz val="9"/>
        <color theme="0" tint="-0.499984740745262"/>
        <rFont val="Arial"/>
        <family val="2"/>
        <charset val="238"/>
      </rPr>
      <t>Voivodship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</si>
  <si>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</si>
  <si>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</si>
  <si>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r>
      <t>Area in km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</si>
  <si>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</si>
  <si>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</si>
  <si>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</si>
  <si>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</si>
  <si>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</si>
  <si>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</si>
  <si>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</si>
  <si>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</si>
  <si>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</si>
  <si>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</si>
  <si>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</si>
  <si>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</si>
  <si>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</si>
  <si>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</si>
  <si>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gazowych</t>
  </si>
  <si>
    <t>w tym: biologiczne</t>
  </si>
  <si>
    <t>of which: biological</t>
  </si>
  <si>
    <t>Waste generated (during the year; excluding 
  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</si>
  <si>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</si>
  <si>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</si>
  <si>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</si>
  <si>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</si>
  <si>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% nakładów inwestycyjnych ogółem</t>
  </si>
  <si>
    <t>in % of total investment outlays</t>
  </si>
  <si>
    <t>służące gospodarce wodnej:</t>
  </si>
  <si>
    <t>in water management:</t>
  </si>
  <si>
    <r>
      <t>Przestępstwa stwierdzone przez Policję
   w zakończonych postępowaniach
   przygotowawczych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</si>
  <si>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Ascertained crimes by the Police
   in completed preparatory proceedings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>:</t>
    </r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</si>
  <si>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</si>
  <si>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r>
      <t>Rate of detectability of delinquents
   in ascertained crimes by the Police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%</t>
    </r>
  </si>
  <si>
    <t>LUDNOŚĆ</t>
  </si>
  <si>
    <t>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</si>
  <si>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</si>
  <si>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</si>
  <si>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</si>
  <si>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</si>
  <si>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t>Przeciętne miesięczne wynagrodzenie brutto
   w zł</t>
  </si>
  <si>
    <t>Average monthly gross wages and salaries
   in PLN</t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</si>
  <si>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</si>
  <si>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</si>
  <si>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</si>
  <si>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</si>
  <si>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gazowej</t>
  </si>
  <si>
    <t>gas supply</t>
  </si>
  <si>
    <t>liceach ogólnokształcących</t>
  </si>
  <si>
    <t>general secondary</t>
  </si>
  <si>
    <t>technikach</t>
  </si>
  <si>
    <t>technical secondary</t>
  </si>
  <si>
    <t>na 1000 dzieci w wieku 3–6 lat</t>
  </si>
  <si>
    <t>per 1000 children aged 3–6</t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</si>
  <si>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</si>
  <si>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</si>
  <si>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</si>
  <si>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</si>
  <si>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</si>
  <si>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</si>
  <si>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t>Zwiedzający muzea i wystawy w tys.</t>
  </si>
  <si>
    <t>Museum and exhibition visitors in thousands</t>
  </si>
  <si>
    <t>Widzowie w kinach stałych w tys.</t>
  </si>
  <si>
    <t>Audience in fixed cinemas in thousands</t>
  </si>
  <si>
    <t>korzystający z noclegów w tys.</t>
  </si>
  <si>
    <t>tourists accommodated in thousands</t>
  </si>
  <si>
    <t>zboża</t>
  </si>
  <si>
    <t>cereals</t>
  </si>
  <si>
    <t>Production in thousand tonnes:</t>
  </si>
  <si>
    <t>PRZEMYSŁ I BUDOWNICTWO</t>
  </si>
  <si>
    <t>INDUSTRY AND CONSTRUCTION</t>
  </si>
  <si>
    <t>Produkcja sprzedana przemysłu (ceny bieżące):</t>
  </si>
  <si>
    <t>Sold production of industry (current prices):</t>
  </si>
  <si>
    <t>Drogi publiczne o twardej nawierzchni (miejskie
   i zamiejskie) w km</t>
  </si>
  <si>
    <t>Hard surface public roads (urban and
   non-urban) in km</t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</si>
  <si>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</si>
  <si>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r>
      <t>Postal offices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</si>
  <si>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>Sklepy</t>
  </si>
  <si>
    <t>Shops</t>
  </si>
  <si>
    <t xml:space="preserve">Budżety powiatów </t>
  </si>
  <si>
    <t xml:space="preserve">Budgets of powiats </t>
  </si>
  <si>
    <t>FINANSE PUBLICZNE (dok.)</t>
  </si>
  <si>
    <t>PUBLIC FINANCE (cont.)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</si>
  <si>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</si>
  <si>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</si>
  <si>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</si>
  <si>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</si>
  <si>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</si>
  <si>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</si>
  <si>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</si>
  <si>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</si>
  <si>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</si>
  <si>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</si>
  <si>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Nominalne dochody do dyspozycji brutto
   w sektorze gospodarstw domowych:</t>
  </si>
  <si>
    <t>Gross nominal disposable income in
   the households sector:</t>
  </si>
  <si>
    <t>LEŚNICTWO</t>
  </si>
  <si>
    <t xml:space="preserve"> FORESTRY</t>
  </si>
  <si>
    <t>Lesistość w %</t>
  </si>
  <si>
    <t>Forest cover in %</t>
  </si>
  <si>
    <t xml:space="preserve"> </t>
  </si>
  <si>
    <t>POWIERZCHNIA. SAMORZĄD TERYTORIALNY – stan w dniu 31 grudnia</t>
  </si>
  <si>
    <t>OCHRONA ŚRODOWISKA</t>
  </si>
  <si>
    <t>ENVIRONMENTAL PROTECTION</t>
  </si>
  <si>
    <t>Odpady wytworzone (w ciągu roku;
   z wyłączeniem odpadów komunalnych) 
   w tys. t</t>
  </si>
  <si>
    <t>LUDNOŚĆ (dok.)</t>
  </si>
  <si>
    <t>POPULATION (cont.)</t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</si>
  <si>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 xml:space="preserve"> – as of beginning of the school year</t>
    </r>
  </si>
  <si>
    <r>
      <t>Pupils and students in schools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 in thousands:</t>
    </r>
  </si>
  <si>
    <r>
      <t>general art</t>
    </r>
    <r>
      <rPr>
        <vertAlign val="superscript"/>
        <sz val="9"/>
        <color theme="0" tint="-0.499984740745262"/>
        <rFont val="Arial"/>
        <family val="2"/>
        <charset val="238"/>
      </rPr>
      <t>h</t>
    </r>
  </si>
  <si>
    <r>
      <t>Dzieci w placówkach wychowania
   przedszkolnego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</si>
  <si>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r>
      <t>Children attending pre-primary education
   establishments</t>
    </r>
    <r>
      <rPr>
        <vertAlign val="superscript"/>
        <sz val="9"/>
        <color theme="0" tint="-0.499984740745262"/>
        <rFont val="Arial"/>
        <family val="2"/>
        <charset val="238"/>
      </rPr>
      <t>i</t>
    </r>
    <r>
      <rPr>
        <sz val="9"/>
        <color theme="0" tint="-0.499984740745262"/>
        <rFont val="Arial"/>
        <family val="2"/>
        <charset val="238"/>
      </rPr>
      <t>:</t>
    </r>
  </si>
  <si>
    <t>Museums with branches (as of 31 December)</t>
  </si>
  <si>
    <t>Fixed cinemas (as of 31 December)</t>
  </si>
  <si>
    <t>Wypożyczenia na 1 czytelnika w wol.</t>
  </si>
  <si>
    <t>Loans per borrower in vol.</t>
  </si>
  <si>
    <t>number of beds (as of 31 July) in thousands</t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</si>
  <si>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grudnia</t>
    </r>
  </si>
  <si>
    <r>
      <t>HEALTH CARE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– as of 31 December</t>
    </r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</si>
  <si>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</si>
  <si>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:</t>
    </r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</si>
  <si>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</si>
  <si>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</si>
  <si>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</si>
  <si>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r>
      <t>Generally available pharmacies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</si>
  <si>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</si>
  <si>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0" tint="-0.499984740745262"/>
        <rFont val="Arial"/>
        <family val="2"/>
        <charset val="238"/>
      </rPr>
      <t>e</t>
    </r>
    <r>
      <rPr>
        <sz val="9"/>
        <color theme="0" tint="-0.499984740745262"/>
        <rFont val="Arial"/>
        <family val="2"/>
        <charset val="238"/>
      </rPr>
      <t>:</t>
    </r>
  </si>
  <si>
    <t>HANDEL – stan w dniu 31 grudnia</t>
  </si>
  <si>
    <t>TRADE – as of 31 December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</si>
  <si>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</si>
  <si>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r>
      <t>Sales of construction and assembly
   production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</si>
  <si>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t>AREA. LOCAL GOVERNMENT– as of 31 December</t>
  </si>
  <si>
    <t>Registered unemployed persons
   (as of 31 December) in thousands</t>
  </si>
  <si>
    <r>
      <t>Registered unemployment rate</t>
    </r>
    <r>
      <rPr>
        <vertAlign val="superscript"/>
        <sz val="9"/>
        <color rgb="FF808080"/>
        <rFont val="Arial"/>
        <family val="2"/>
        <charset val="238"/>
      </rPr>
      <t xml:space="preserve">b
    </t>
    </r>
    <r>
      <rPr>
        <sz val="9"/>
        <color rgb="FF808080"/>
        <rFont val="Arial"/>
        <family val="2"/>
        <charset val="238"/>
      </rPr>
      <t>(as of 31 December) in %</t>
    </r>
  </si>
  <si>
    <t>Network (as of 31 December) in km:</t>
  </si>
  <si>
    <t>Public libraries (including branches;
   as of 31  December)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</si>
  <si>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</si>
  <si>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Registered passenger cars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in thousand units</t>
    </r>
  </si>
  <si>
    <t>.</t>
  </si>
  <si>
    <t>ROLNICTWO</t>
  </si>
  <si>
    <t>AGRICULTURE</t>
  </si>
  <si>
    <t>of which sown area</t>
  </si>
  <si>
    <t>particulate</t>
  </si>
  <si>
    <t>gaseous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</si>
  <si>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</si>
  <si>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r>
      <t>Nakłady inwestycyjne</t>
    </r>
    <r>
      <rPr>
        <vertAlign val="superscript"/>
        <sz val="9"/>
        <rFont val="Arial"/>
        <family val="2"/>
        <charset val="238"/>
      </rPr>
      <t xml:space="preserve"> a</t>
    </r>
    <r>
      <rPr>
        <sz val="9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</si>
  <si>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theme="0" tint="-0.499984740745262"/>
        <rFont val="Arial"/>
        <family val="2"/>
        <charset val="238"/>
      </rPr>
      <t xml:space="preserve"> a</t>
    </r>
    <r>
      <rPr>
        <sz val="9"/>
        <color theme="0" tint="-0.499984740745262"/>
        <rFont val="Arial"/>
        <family val="2"/>
        <charset val="238"/>
      </rPr>
      <t xml:space="preserve"> (current prices):</t>
    </r>
  </si>
  <si>
    <r>
      <t>Gross value of fixed assets</t>
    </r>
    <r>
      <rPr>
        <vertAlign val="superscript"/>
        <sz val="9"/>
        <color theme="0" tint="-0.499984740745262"/>
        <rFont val="Arial"/>
        <family val="2"/>
        <charset val="238"/>
      </rPr>
      <t xml:space="preserve"> b</t>
    </r>
    <r>
      <rPr>
        <sz val="9"/>
        <color theme="0" tint="-0.499984740745262"/>
        <rFont val="Arial"/>
        <family val="2"/>
        <charset val="238"/>
      </rPr>
      <t xml:space="preserve"> 
   (as of 31 December; current book-keeping 
   prices):</t>
    </r>
  </si>
  <si>
    <r>
      <t>na 1 pracującego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</si>
  <si>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in PLN</t>
    </r>
  </si>
  <si>
    <r>
      <t>Entities of the national economy in the REGON
   register</t>
    </r>
    <r>
      <rPr>
        <vertAlign val="superscript"/>
        <sz val="9"/>
        <color rgb="FF808080"/>
        <rFont val="Arial"/>
        <family val="2"/>
        <charset val="238"/>
      </rPr>
      <t>d</t>
    </r>
    <r>
      <rPr>
        <sz val="9"/>
        <color rgb="FF808080"/>
        <rFont val="Arial"/>
        <family val="2"/>
        <charset val="238"/>
      </rPr>
      <t xml:space="preserve"> (as of 31  December)</t>
    </r>
  </si>
  <si>
    <t xml:space="preserve">a According to investment location. b According to the abode of local kind-of-activity unit. c For calculations the average number of employed persons was applied. d Excluding persons tending private farms in agriculture; in divisions by ownership sectors – excluding entities, for which information on the ownership form does not exist in the REGON register. </t>
  </si>
  <si>
    <t xml:space="preserve"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 </t>
  </si>
  <si>
    <t>a Pracujące na sieci kanalizacyjnej. b  Pozycja obejmuje odpady odebrane od wszystkich właścicieli nieruchomości i uznawana jest za odpady wytworzone. c Bez czynów karalnych popełnionych przez nieletnich.</t>
  </si>
  <si>
    <r>
      <t>EDUKACJA I WYCHOWANIE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– stan na początku roku szkolnego</t>
    </r>
  </si>
  <si>
    <t>Forest area (as of 31 December) 
in thousand ha</t>
  </si>
  <si>
    <r>
      <t>Uczniowie w szkołach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 </t>
    </r>
  </si>
  <si>
    <t>warzywa gruntowe</t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</si>
  <si>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</si>
  <si>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             z podwyższonym usuwaniem
              biogenów</t>
  </si>
  <si>
    <t xml:space="preserve">                 with increased biogene removal 
                   (disposal)</t>
  </si>
  <si>
    <t>field vegetables</t>
  </si>
  <si>
    <t>TRANSPORT – stan w dniu 31 grudnia</t>
  </si>
  <si>
    <t>TRANSPORT – as of 31 December</t>
  </si>
  <si>
    <t>Ludność (stan w dniu 31 grudnia) w tys.</t>
  </si>
  <si>
    <t>Ludność w wieku nieprodukcyjnym 
   na 100 osób w wieku produkcyjnym 
   (stan w dniu 31 grudnia)</t>
  </si>
  <si>
    <t>Bezrobotni zarejestrowani (stan w dniu 31 grudnia) 
   w tys.</t>
  </si>
  <si>
    <t>Długość sieci (stan w dniu 31 grudnia) w km:</t>
  </si>
  <si>
    <t>Biblioteki publiczne (łącznie z filiami; stan
   w dniu 31 grudnia)</t>
  </si>
  <si>
    <t>Muzea i oddziały muzealne (stan w dniu 31 grudnia)</t>
  </si>
  <si>
    <t>Kina stałe (stan w dniu 31 grudnia)</t>
  </si>
  <si>
    <t>miejsca noclegowe (stan w dniu 31 lipca) w tys.</t>
  </si>
  <si>
    <t>Powierzchnia lasów (stan w dniu 31 grudnia)
   w tys. ha</t>
  </si>
  <si>
    <r>
      <t>Wartość brutto środków trwałych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
  (stan w dniu 31 grudnia; bieżące ceny 
  ewidencyjne):</t>
    </r>
  </si>
  <si>
    <r>
      <t>Podmioty gospodarki narodowej w rejestrze
   REGON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grudnia)</t>
    </r>
  </si>
  <si>
    <t>Population (as of 31 December) in thousands</t>
  </si>
  <si>
    <t>Non-working age population per 100 persons
   of working age (as of 31 December)</t>
  </si>
  <si>
    <r>
      <t>Population per 1 km</t>
    </r>
    <r>
      <rPr>
        <vertAlign val="superscript"/>
        <sz val="9"/>
        <color rgb="FF808080"/>
        <rFont val="Arial"/>
        <family val="2"/>
        <charset val="238"/>
      </rPr>
      <t>2</t>
    </r>
    <r>
      <rPr>
        <sz val="9"/>
        <color rgb="FF808080"/>
        <rFont val="Arial"/>
        <family val="2"/>
        <charset val="238"/>
      </rPr>
      <t xml:space="preserve"> of total area
  (as of 31 December)</t>
    </r>
  </si>
  <si>
    <r>
      <t>Komunalne oczyszczalnie ścieków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   (stan w dniu 31 grudnia)</t>
    </r>
  </si>
  <si>
    <r>
      <t>Municipal wastewater treatment plants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
   (as of 31 December)</t>
    </r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</si>
  <si>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grudnia)</t>
    </r>
  </si>
  <si>
    <r>
      <t>Pracujący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(stan w dniu 31 grudnia) w tys.</t>
    </r>
  </si>
  <si>
    <r>
      <t>Employed persons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(as of 31 December) 
  in thousands</t>
    </r>
  </si>
  <si>
    <r>
      <t>Zasoby mieszkaniowe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(stan w dniu 31 grudnia) – </t>
    </r>
  </si>
  <si>
    <r>
      <t>Dwelling stocks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(as of 31 December ) – </t>
    </r>
  </si>
  <si>
    <t>wodociągowej</t>
  </si>
  <si>
    <t>w tym powierzchnia zasiewów</t>
  </si>
  <si>
    <r>
      <t>Stopa bezrobocia rejestrowanego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  (stan w dniu 31 grudnia) w %</t>
    </r>
  </si>
  <si>
    <r>
      <t>kanalizacyjnej</t>
    </r>
    <r>
      <rPr>
        <vertAlign val="superscript"/>
        <sz val="9"/>
        <color theme="1"/>
        <rFont val="Arial"/>
        <family val="2"/>
        <charset val="238"/>
      </rPr>
      <t>d</t>
    </r>
  </si>
  <si>
    <r>
      <t>sewage</t>
    </r>
    <r>
      <rPr>
        <vertAlign val="superscript"/>
        <sz val="9"/>
        <color rgb="FF808080"/>
        <rFont val="Arial"/>
        <family val="2"/>
        <charset val="238"/>
      </rPr>
      <t xml:space="preserve">d </t>
    </r>
  </si>
  <si>
    <t>water supply</t>
  </si>
  <si>
    <t>a Zrealizowanej przez podmioty budowlane – według miejsca wykonania robót. b Łącznie z posiadającymi pozwolenia czasowe (na okres 30 dni) wydane w końcu roku. c Dane dotyczą placówek operatora wyznaczonego. d Z uwzględnieniem miejsc do prowadzenia handlu zgodnie z ustawą z dnia 29 października 2021 r. o ułatwieniach w prowadzeniu handlu w piątki i soboty przez rolników i ich domowników. e Bez dochodów i wydatków gmin mających również status miasta na prawach powiatu.</t>
  </si>
  <si>
    <t>a Realised by construction units – by place of performing works. b Including having temporary permission (for the period of 30 days) issued at the end of the year. c Data concern operators of the public telecommunication network. d Taking into account places for trading in accordance with the Act of 29 October 2021 on facilitating trade on Fridays and Saturdays by farmers and their household members. e Excluding revenue and expenditure of gminas which are also cities with powiat status.</t>
  </si>
  <si>
    <r>
      <t>Budżety gmin</t>
    </r>
    <r>
      <rPr>
        <vertAlign val="superscript"/>
        <sz val="9"/>
        <color theme="1"/>
        <rFont val="Arial"/>
        <family val="2"/>
        <charset val="238"/>
      </rPr>
      <t>e</t>
    </r>
  </si>
  <si>
    <r>
      <t>Budgets of gminas</t>
    </r>
    <r>
      <rPr>
        <vertAlign val="superscript"/>
        <sz val="9"/>
        <color theme="0" tint="-0.499984740745262"/>
        <rFont val="Arial"/>
        <family val="2"/>
        <charset val="238"/>
      </rPr>
      <t>e</t>
    </r>
  </si>
  <si>
    <r>
      <t>Targowiska stałe</t>
    </r>
    <r>
      <rPr>
        <vertAlign val="superscript"/>
        <sz val="9"/>
        <color theme="1"/>
        <rFont val="Arial"/>
        <family val="2"/>
        <charset val="238"/>
      </rPr>
      <t>d</t>
    </r>
  </si>
  <si>
    <r>
      <t>Permanent marketplaces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</si>
  <si>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t>dentists</t>
  </si>
  <si>
    <t>doctors</t>
  </si>
  <si>
    <t xml:space="preserve">I. WOJEWÓDZTWO NA TLE KRAJU W 2023 R.  </t>
  </si>
  <si>
    <t xml:space="preserve">   VOIVODSHIP ON THE BACKGROUND OF THE COUNTRY IN 2023</t>
  </si>
  <si>
    <t>I. WOJEWÓDZTWO NA TLE KRAJU W 2023 R. (cd.)</t>
  </si>
  <si>
    <t xml:space="preserve">   VOIVODSHIP ON THE BACKGROUND OF THE COUNTRY IN 2023 (cont.)</t>
  </si>
  <si>
    <t>I. WOJEWÓDZTWO NA TLE KRAJU W 2023 R. (dok.)</t>
  </si>
  <si>
    <r>
      <t>Odpady komunalne wytworzone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</si>
  <si>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r>
      <t>Municipal waste generated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(during
   the year) in thousand tonnes</t>
    </r>
  </si>
  <si>
    <t>RACHUNKI REGIONALNE W 2022 R.</t>
  </si>
  <si>
    <t>REGIONAL ACCOUNTS IN 2022</t>
  </si>
  <si>
    <r>
      <t>Agricultural land in good agricultural condition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
   (as of June) in thousand ha</t>
    </r>
  </si>
  <si>
    <r>
      <t>Użytki rolne w dobrej kulturze rolnej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(stan w czerwcu) w tys. ha</t>
    </r>
  </si>
  <si>
    <t>a Working on sewage network. b Item includes waste collected from all inhabitants and considered to be waste generated. c Excluding punishable acts committed by juveniles.</t>
  </si>
  <si>
    <r>
      <t>branżowych I stopnia</t>
    </r>
    <r>
      <rPr>
        <vertAlign val="superscript"/>
        <sz val="9"/>
        <color theme="1"/>
        <rFont val="Arial"/>
        <family val="2"/>
        <charset val="238"/>
      </rPr>
      <t>g</t>
    </r>
  </si>
  <si>
    <r>
      <t>stage I sectoral vocational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</si>
  <si>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t>a Według miejsca zamieszkania, bez zagranicy. b Do wyliczenia przyjęto liczbę pracujących uwzględniającą pracujących w gospodarstwach indywidualnych w rolnictwie wyszacowanych na podstawie administracyjnych źródeł danych. c Na podstawie bilansów. d Łącznie z kolektorami. e Patrz uwagi do działu "Edukacja i wychowanie", ust. 1 i 2 na str. 187. f Bez szkół dla dorosłych, z wyjątkiem szkół policealnych. g Łącznie z uczniami branżowych szkół II stopnia (w 2023 r. – 12973 uczniów w Polsce i 746 w województwie) oraz uczniami szkół specjalnych przysposabiających do pracy. h Dających uprawnienia zawodowe. i Łącznie z dziećmi przebywającymi przez cały rok szkolny w placówkach wykonujących działalność leczniczą.</t>
  </si>
  <si>
    <t>a By place of residence, without abroad. b The number of employed persons was used for calculation, including data of employed persons on private farms in agriculture estimated on the basis of administrative data sources. c Based on balances. d Including collectors. e See notes to the chapter "Education", item 1 and 2 on page 187. f Excluding schools for adult, except post-secondary schools. g Including students of stage II sectoral vocational schools (in 2023 – 12973 students in Poland and 746 students in the Voivodship) and students of special job-training schools. h Leading to professional certification. i Including the children attending for all school year in the units performing health care activities.</t>
  </si>
  <si>
    <t xml:space="preserve">a Łącznie z danymi o placówkach podległych resortom obrony narodowej oraz spraw wewnętrznych i administracji. b Dane dotyczą pracujących bezpośrednio z pacjentem, tj. bez osób, dla których głównym miejscem pracy jest uczelnia, jednostka administracji państwowej lub samorządu terytorialnego albo NFZ. Dane są nieporównywalne z danymi opublikowanymi w poprzednich edycjach Rocznika; patrz uwagi do działu „Ochrona zdrowia i pomoc społeczna”, ust. 2 na str. 188. c Łącznie z magistrami pielęgniarstwa. d Patrz uwagi do działu „Ochrona zdrowia i pomoc społeczna”, ust. 8 na str. 189. e Dotyczy obiektów posiadających 10 lub więcej miejsc noclegowych. Dane opracowano z uwzględnieniem imputacji dla jednostek, które odmówiły udziału w badaniu. f W latach międzyspisowych dane na podstawie badania cyklicznego przeprowadzanego co trzy lata; dane wstępne. </t>
  </si>
  <si>
    <t>a Data include health care units subordinated to the Ministry of National Defence as well as the Ministry of the Interior and Administration. b Data concern working directly with a patient, i.e., excluding persons for whom the primary workplace is university, units of state or local government administration and National Health Fund. Data incomparable with published in previous editions of the Yearbook; see notes to the chapter „Health care and social welfare”, item 2 on page 188. c Including master nurses. d See notes to the chapter „Health care and social welfare”, item 8 on page 189. e Concern establishments possessing 10 or more bed places. Data were compiled with consideration imputation for units, which refused to participate in the survey. f In the intercensal years data on the basis of periodic survey conducted every three years; preliminary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</si>
</sst>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;@_)"/>
  </numFmts>
  <fonts count="4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9"/>
      <color indexed="8"/>
      <name val="Arial CE"/>
      <charset val="238"/>
    </font>
    <font>
      <b/>
      <sz val="1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80808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3" fillId="0" borderId="0"/>
    <xf numFmtId="0" fontId="34" fillId="0" borderId="0"/>
    <xf numFmtId="0" fontId="34" fillId="0" borderId="0"/>
  </cellStyleXfs>
  <cellXfs count="90">
    <xf numFmtId="0" fontId="0" fillId="0" borderId="0" xfId="0"/>
    <xf numFmtId="1" fontId="32" fillId="0" borderId="0" xfId="0" applyNumberFormat="1" applyFont="1" applyFill="1" applyBorder="1" applyAlignment="1">
      <alignment horizontal="right"/>
    </xf>
    <xf numFmtId="0" fontId="32" fillId="0" borderId="0" xfId="0" applyNumberFormat="1" applyFont="1" applyFill="1" applyBorder="1" applyAlignment="1">
      <alignment horizontal="right"/>
    </xf>
    <xf numFmtId="0" fontId="38" fillId="0" borderId="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wrapText="1"/>
    </xf>
    <xf numFmtId="0" fontId="21" fillId="0" borderId="12" xfId="0" applyFont="1" applyFill="1" applyBorder="1" applyAlignment="1">
      <alignment wrapText="1"/>
    </xf>
    <xf numFmtId="164" fontId="28" fillId="0" borderId="11" xfId="0" applyNumberFormat="1" applyFont="1" applyFill="1" applyBorder="1" applyAlignment="1">
      <alignment horizontal="right" wrapText="1" indent="1"/>
    </xf>
    <xf numFmtId="0" fontId="28" fillId="0" borderId="10" xfId="0" applyFont="1" applyFill="1" applyBorder="1" applyAlignment="1">
      <alignment wrapText="1"/>
    </xf>
    <xf numFmtId="0" fontId="18" fillId="0" borderId="11" xfId="0" applyFont="1" applyFill="1" applyBorder="1" applyAlignment="1">
      <alignment horizontal="right" wrapText="1" indent="1"/>
    </xf>
    <xf numFmtId="0" fontId="28" fillId="0" borderId="10" xfId="0" applyNumberFormat="1" applyFont="1" applyFill="1" applyBorder="1" applyAlignment="1">
      <alignment horizontal="left" wrapText="1" indent="1"/>
    </xf>
    <xf numFmtId="0" fontId="21" fillId="0" borderId="12" xfId="0" applyNumberFormat="1" applyFont="1" applyFill="1" applyBorder="1" applyAlignment="1">
      <alignment horizontal="left" wrapText="1" indent="1"/>
    </xf>
    <xf numFmtId="0" fontId="18" fillId="0" borderId="0" xfId="0" applyFont="1" applyFill="1"/>
    <xf numFmtId="0" fontId="21" fillId="0" borderId="0" xfId="0" applyFont="1" applyFill="1" applyAlignment="1"/>
    <xf numFmtId="0" fontId="21" fillId="0" borderId="0" xfId="0" applyFont="1" applyFill="1" applyAlignment="1">
      <alignment wrapText="1"/>
    </xf>
    <xf numFmtId="0" fontId="21" fillId="0" borderId="0" xfId="0" applyFont="1" applyFill="1"/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2" fontId="28" fillId="0" borderId="11" xfId="0" applyNumberFormat="1" applyFont="1" applyFill="1" applyBorder="1" applyAlignment="1">
      <alignment horizontal="right" wrapText="1" indent="1"/>
    </xf>
    <xf numFmtId="0" fontId="26" fillId="0" borderId="12" xfId="0" applyFont="1" applyFill="1" applyBorder="1" applyAlignment="1">
      <alignment wrapText="1"/>
    </xf>
    <xf numFmtId="0" fontId="28" fillId="0" borderId="11" xfId="0" applyFont="1" applyFill="1" applyBorder="1" applyAlignment="1">
      <alignment horizontal="right" wrapText="1" indent="1"/>
    </xf>
    <xf numFmtId="0" fontId="18" fillId="0" borderId="11" xfId="0" applyFont="1" applyFill="1" applyBorder="1" applyAlignment="1">
      <alignment wrapText="1"/>
    </xf>
    <xf numFmtId="0" fontId="18" fillId="0" borderId="10" xfId="0" applyNumberFormat="1" applyFont="1" applyFill="1" applyBorder="1" applyAlignment="1">
      <alignment horizontal="left" wrapText="1" indent="1"/>
    </xf>
    <xf numFmtId="0" fontId="18" fillId="0" borderId="10" xfId="0" applyFont="1" applyFill="1" applyBorder="1" applyAlignment="1">
      <alignment horizontal="left" wrapText="1"/>
    </xf>
    <xf numFmtId="0" fontId="21" fillId="0" borderId="12" xfId="0" applyFont="1" applyFill="1" applyBorder="1" applyAlignment="1">
      <alignment horizontal="left" wrapText="1"/>
    </xf>
    <xf numFmtId="0" fontId="31" fillId="0" borderId="11" xfId="0" applyFont="1" applyFill="1" applyBorder="1" applyAlignment="1">
      <alignment horizontal="right" wrapText="1" indent="1"/>
    </xf>
    <xf numFmtId="0" fontId="26" fillId="0" borderId="12" xfId="0" applyNumberFormat="1" applyFont="1" applyFill="1" applyBorder="1" applyAlignment="1">
      <alignment horizontal="left" wrapText="1" indent="1"/>
    </xf>
    <xf numFmtId="0" fontId="19" fillId="0" borderId="0" xfId="0" applyFont="1" applyFill="1" applyAlignment="1">
      <alignment wrapText="1"/>
    </xf>
    <xf numFmtId="0" fontId="23" fillId="0" borderId="0" xfId="0" applyFont="1" applyFill="1"/>
    <xf numFmtId="164" fontId="18" fillId="0" borderId="0" xfId="0" applyNumberFormat="1" applyFont="1" applyFill="1"/>
    <xf numFmtId="0" fontId="21" fillId="0" borderId="0" xfId="0" applyFont="1" applyFill="1" applyBorder="1" applyAlignment="1"/>
    <xf numFmtId="0" fontId="31" fillId="0" borderId="11" xfId="0" applyFont="1" applyFill="1" applyBorder="1" applyAlignment="1">
      <alignment wrapText="1"/>
    </xf>
    <xf numFmtId="1" fontId="28" fillId="0" borderId="11" xfId="0" applyNumberFormat="1" applyFont="1" applyFill="1" applyBorder="1" applyAlignment="1">
      <alignment horizontal="right" wrapText="1" indent="1"/>
    </xf>
    <xf numFmtId="164" fontId="31" fillId="0" borderId="11" xfId="0" applyNumberFormat="1" applyFont="1" applyFill="1" applyBorder="1" applyAlignment="1">
      <alignment horizontal="right" wrapText="1" indent="1"/>
    </xf>
    <xf numFmtId="0" fontId="18" fillId="0" borderId="10" xfId="0" applyNumberFormat="1" applyFont="1" applyFill="1" applyBorder="1" applyAlignment="1">
      <alignment horizontal="left" wrapText="1" indent="2"/>
    </xf>
    <xf numFmtId="0" fontId="21" fillId="0" borderId="12" xfId="0" applyNumberFormat="1" applyFont="1" applyFill="1" applyBorder="1" applyAlignment="1">
      <alignment horizontal="left" wrapText="1" indent="2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8" fillId="0" borderId="11" xfId="0" applyFont="1" applyFill="1" applyBorder="1"/>
    <xf numFmtId="0" fontId="26" fillId="0" borderId="12" xfId="0" applyNumberFormat="1" applyFont="1" applyFill="1" applyBorder="1" applyAlignment="1">
      <alignment horizontal="left" wrapText="1" indent="2"/>
    </xf>
    <xf numFmtId="0" fontId="18" fillId="0" borderId="0" xfId="0" applyFont="1" applyFill="1" applyBorder="1" applyAlignment="1">
      <alignment wrapText="1"/>
    </xf>
    <xf numFmtId="164" fontId="18" fillId="0" borderId="0" xfId="0" applyNumberFormat="1" applyFont="1" applyFill="1" applyAlignment="1">
      <alignment wrapText="1"/>
    </xf>
    <xf numFmtId="0" fontId="18" fillId="0" borderId="0" xfId="0" applyFont="1" applyFill="1" applyAlignment="1">
      <alignment wrapText="1"/>
    </xf>
    <xf numFmtId="0" fontId="19" fillId="0" borderId="0" xfId="0" applyFont="1" applyFill="1"/>
    <xf numFmtId="0" fontId="18" fillId="0" borderId="0" xfId="0" applyFont="1" applyFill="1" applyBorder="1"/>
    <xf numFmtId="164" fontId="18" fillId="0" borderId="11" xfId="0" applyNumberFormat="1" applyFont="1" applyFill="1" applyBorder="1" applyAlignment="1">
      <alignment horizontal="right" wrapText="1" indent="1"/>
    </xf>
    <xf numFmtId="0" fontId="18" fillId="0" borderId="13" xfId="0" applyFont="1" applyFill="1" applyBorder="1" applyAlignment="1">
      <alignment wrapText="1"/>
    </xf>
    <xf numFmtId="0" fontId="18" fillId="0" borderId="13" xfId="0" applyFont="1" applyFill="1" applyBorder="1" applyAlignment="1">
      <alignment horizontal="right" wrapText="1" indent="1"/>
    </xf>
    <xf numFmtId="0" fontId="21" fillId="0" borderId="13" xfId="0" applyFont="1" applyFill="1" applyBorder="1" applyAlignment="1">
      <alignment wrapText="1"/>
    </xf>
    <xf numFmtId="0" fontId="18" fillId="0" borderId="0" xfId="0" applyFont="1" applyFill="1" applyAlignment="1">
      <alignment horizontal="center"/>
    </xf>
    <xf numFmtId="0" fontId="21" fillId="0" borderId="12" xfId="0" applyNumberFormat="1" applyFont="1" applyFill="1" applyBorder="1" applyAlignment="1">
      <alignment horizontal="left" wrapText="1"/>
    </xf>
    <xf numFmtId="0" fontId="24" fillId="0" borderId="10" xfId="0" applyFont="1" applyFill="1" applyBorder="1" applyAlignment="1">
      <alignment wrapText="1"/>
    </xf>
    <xf numFmtId="0" fontId="25" fillId="0" borderId="12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 indent="1"/>
    </xf>
    <xf numFmtId="1" fontId="18" fillId="0" borderId="0" xfId="0" applyNumberFormat="1" applyFont="1" applyFill="1"/>
    <xf numFmtId="0" fontId="18" fillId="0" borderId="11" xfId="0" applyNumberFormat="1" applyFont="1" applyFill="1" applyBorder="1" applyAlignment="1">
      <alignment horizontal="right" wrapText="1" indent="1"/>
    </xf>
    <xf numFmtId="0" fontId="18" fillId="0" borderId="0" xfId="0" applyNumberFormat="1" applyFont="1" applyFill="1" applyAlignment="1">
      <alignment horizontal="left" wrapText="1" indent="1"/>
    </xf>
    <xf numFmtId="0" fontId="21" fillId="0" borderId="0" xfId="0" applyNumberFormat="1" applyFont="1" applyFill="1" applyAlignment="1">
      <alignment horizontal="left" wrapText="1" indent="1"/>
    </xf>
    <xf numFmtId="1" fontId="18" fillId="0" borderId="11" xfId="0" applyNumberFormat="1" applyFont="1" applyFill="1" applyBorder="1"/>
    <xf numFmtId="164" fontId="18" fillId="0" borderId="11" xfId="0" applyNumberFormat="1" applyFont="1" applyFill="1" applyBorder="1"/>
    <xf numFmtId="3" fontId="0" fillId="0" borderId="0" xfId="0" applyNumberFormat="1" applyFont="1"/>
    <xf numFmtId="0" fontId="39" fillId="0" borderId="0" xfId="0" applyFont="1" applyFill="1"/>
    <xf numFmtId="164" fontId="28" fillId="33" borderId="11" xfId="0" applyNumberFormat="1" applyFont="1" applyFill="1" applyBorder="1" applyAlignment="1">
      <alignment horizontal="right" wrapText="1" indent="1"/>
    </xf>
    <xf numFmtId="165" fontId="36" fillId="0" borderId="11" xfId="0" applyNumberFormat="1" applyFont="1" applyFill="1" applyBorder="1" applyAlignment="1">
      <alignment horizontal="right"/>
    </xf>
    <xf numFmtId="165" fontId="35" fillId="0" borderId="11" xfId="0" applyNumberFormat="1" applyFont="1" applyFill="1" applyBorder="1" applyAlignment="1">
      <alignment horizontal="right"/>
    </xf>
    <xf numFmtId="165" fontId="37" fillId="0" borderId="11" xfId="0" applyNumberFormat="1" applyFont="1" applyFill="1" applyBorder="1" applyAlignment="1">
      <alignment horizontal="right"/>
    </xf>
    <xf numFmtId="0" fontId="23" fillId="0" borderId="0" xfId="0" applyFont="1" applyFill="1" applyAlignment="1">
      <alignment wrapText="1"/>
    </xf>
    <xf numFmtId="0" fontId="26" fillId="0" borderId="10" xfId="0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0" borderId="12" xfId="0" applyFont="1" applyFill="1" applyBorder="1" applyAlignment="1">
      <alignment horizontal="center" wrapText="1"/>
    </xf>
    <xf numFmtId="0" fontId="21" fillId="0" borderId="10" xfId="0" applyFont="1" applyFill="1" applyBorder="1" applyAlignment="1">
      <alignment horizontal="center" wrapText="1"/>
    </xf>
    <xf numFmtId="0" fontId="21" fillId="0" borderId="11" xfId="0" applyFont="1" applyFill="1" applyBorder="1" applyAlignment="1">
      <alignment horizontal="center" wrapText="1"/>
    </xf>
    <xf numFmtId="0" fontId="21" fillId="0" borderId="12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0" fontId="19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28" fillId="0" borderId="10" xfId="0" applyFont="1" applyFill="1" applyBorder="1" applyAlignment="1">
      <alignment horizontal="center" wrapText="1"/>
    </xf>
    <xf numFmtId="0" fontId="28" fillId="0" borderId="11" xfId="0" applyFont="1" applyFill="1" applyBorder="1" applyAlignment="1">
      <alignment horizontal="center" wrapText="1"/>
    </xf>
    <xf numFmtId="0" fontId="28" fillId="0" borderId="1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wrapText="1"/>
    </xf>
    <xf numFmtId="0" fontId="30" fillId="0" borderId="0" xfId="0" applyFont="1" applyFill="1" applyAlignment="1">
      <alignment horizontal="justify" vertical="top" wrapText="1"/>
    </xf>
  </cellXfs>
  <cellStyles count="45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100" xfId="44" xr:uid="{00000000-0005-0000-0000-000023000000}"/>
    <cellStyle name="Normalny 2" xfId="42" xr:uid="{00000000-0005-0000-0000-000024000000}"/>
    <cellStyle name="Normalny 4" xfId="43" xr:uid="{00000000-0005-0000-0000-000025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showGridLines="0" tabSelected="1" zoomScaleNormal="100" workbookViewId="0">
      <selection sqref="A1:E1"/>
    </sheetView>
  </sheetViews>
  <sheetFormatPr defaultColWidth="9.140625" defaultRowHeight="12"/>
  <cols>
    <col min="1" max="1" width="38.28515625" style="43" customWidth="1"/>
    <col min="2" max="4" width="12.85546875" style="11" customWidth="1"/>
    <col min="5" max="5" width="37.85546875" style="11" customWidth="1"/>
    <col min="6" max="16384" width="9.140625" style="11"/>
  </cols>
  <sheetData>
    <row r="1" spans="1:5">
      <c r="A1" s="76" t="s">
        <v>253</v>
      </c>
      <c r="B1" s="76"/>
      <c r="C1" s="76"/>
      <c r="D1" s="76"/>
      <c r="E1" s="76"/>
    </row>
    <row r="2" spans="1:5" s="14" customFormat="1">
      <c r="A2" s="29" t="s">
        <v>254</v>
      </c>
      <c r="B2" s="13"/>
      <c r="C2" s="13"/>
      <c r="D2" s="13"/>
      <c r="E2" s="13"/>
    </row>
    <row r="3" spans="1:5" ht="24">
      <c r="A3" s="77" t="s">
        <v>0</v>
      </c>
      <c r="B3" s="15" t="s">
        <v>54</v>
      </c>
      <c r="C3" s="78" t="s">
        <v>55</v>
      </c>
      <c r="D3" s="78"/>
      <c r="E3" s="79" t="s">
        <v>29</v>
      </c>
    </row>
    <row r="4" spans="1:5" ht="24">
      <c r="A4" s="77"/>
      <c r="B4" s="78" t="s">
        <v>56</v>
      </c>
      <c r="C4" s="78"/>
      <c r="D4" s="15" t="s">
        <v>198</v>
      </c>
      <c r="E4" s="79"/>
    </row>
    <row r="5" spans="1:5">
      <c r="A5" s="69" t="s">
        <v>155</v>
      </c>
      <c r="B5" s="70"/>
      <c r="C5" s="70"/>
      <c r="D5" s="70"/>
      <c r="E5" s="71"/>
    </row>
    <row r="6" spans="1:5" s="14" customFormat="1">
      <c r="A6" s="66" t="s">
        <v>185</v>
      </c>
      <c r="B6" s="67"/>
      <c r="C6" s="67"/>
      <c r="D6" s="67"/>
      <c r="E6" s="68"/>
    </row>
    <row r="7" spans="1:5" ht="13.5">
      <c r="A7" s="4" t="s">
        <v>57</v>
      </c>
      <c r="B7" s="31">
        <v>313931.36</v>
      </c>
      <c r="C7" s="31">
        <v>25122.43</v>
      </c>
      <c r="D7" s="6">
        <f>C7/B7*100</f>
        <v>8.0025232267333859</v>
      </c>
      <c r="E7" s="5" t="s">
        <v>58</v>
      </c>
    </row>
    <row r="8" spans="1:5">
      <c r="A8" s="4" t="s">
        <v>59</v>
      </c>
      <c r="B8" s="19">
        <v>314</v>
      </c>
      <c r="C8" s="19">
        <v>20</v>
      </c>
      <c r="D8" s="6">
        <f t="shared" ref="D8:D13" si="0">C8/B8*100</f>
        <v>6.369426751592357</v>
      </c>
      <c r="E8" s="5" t="s">
        <v>60</v>
      </c>
    </row>
    <row r="9" spans="1:5">
      <c r="A9" s="4" t="s">
        <v>61</v>
      </c>
      <c r="B9" s="19">
        <v>66</v>
      </c>
      <c r="C9" s="19">
        <v>4</v>
      </c>
      <c r="D9" s="6">
        <f t="shared" si="0"/>
        <v>6.0606060606060606</v>
      </c>
      <c r="E9" s="5" t="s">
        <v>62</v>
      </c>
    </row>
    <row r="10" spans="1:5">
      <c r="A10" s="4" t="s">
        <v>63</v>
      </c>
      <c r="B10" s="19">
        <v>2477</v>
      </c>
      <c r="C10" s="19">
        <v>213</v>
      </c>
      <c r="D10" s="6">
        <f t="shared" si="0"/>
        <v>8.5991118288251922</v>
      </c>
      <c r="E10" s="5" t="s">
        <v>64</v>
      </c>
    </row>
    <row r="11" spans="1:5">
      <c r="A11" s="4" t="s">
        <v>65</v>
      </c>
      <c r="B11" s="19">
        <v>979</v>
      </c>
      <c r="C11" s="19">
        <v>51</v>
      </c>
      <c r="D11" s="6">
        <f t="shared" si="0"/>
        <v>5.2093973442288046</v>
      </c>
      <c r="E11" s="5" t="s">
        <v>66</v>
      </c>
    </row>
    <row r="12" spans="1:5">
      <c r="A12" s="4" t="s">
        <v>67</v>
      </c>
      <c r="B12" s="19">
        <v>52451</v>
      </c>
      <c r="C12" s="19">
        <v>4038</v>
      </c>
      <c r="D12" s="6">
        <f t="shared" si="0"/>
        <v>7.6986139444433848</v>
      </c>
      <c r="E12" s="5" t="s">
        <v>68</v>
      </c>
    </row>
    <row r="13" spans="1:5">
      <c r="A13" s="4" t="s">
        <v>69</v>
      </c>
      <c r="B13" s="19">
        <v>40812</v>
      </c>
      <c r="C13" s="19">
        <v>3731</v>
      </c>
      <c r="D13" s="6">
        <f t="shared" si="0"/>
        <v>9.1419190434186017</v>
      </c>
      <c r="E13" s="5" t="s">
        <v>70</v>
      </c>
    </row>
    <row r="14" spans="1:5">
      <c r="A14" s="69" t="s">
        <v>156</v>
      </c>
      <c r="B14" s="70"/>
      <c r="C14" s="70"/>
      <c r="D14" s="70"/>
      <c r="E14" s="71"/>
    </row>
    <row r="15" spans="1:5" s="14" customFormat="1">
      <c r="A15" s="72" t="s">
        <v>157</v>
      </c>
      <c r="B15" s="73"/>
      <c r="C15" s="73"/>
      <c r="D15" s="73"/>
      <c r="E15" s="74"/>
    </row>
    <row r="16" spans="1:5" ht="36">
      <c r="A16" s="4" t="s">
        <v>71</v>
      </c>
      <c r="B16" s="30"/>
      <c r="C16" s="30"/>
      <c r="D16" s="30"/>
      <c r="E16" s="5" t="s">
        <v>72</v>
      </c>
    </row>
    <row r="17" spans="1:5">
      <c r="A17" s="21" t="s">
        <v>1</v>
      </c>
      <c r="B17" s="6">
        <v>15.994</v>
      </c>
      <c r="C17" s="6">
        <v>0.89100000000000001</v>
      </c>
      <c r="D17" s="6">
        <f t="shared" ref="D17:D23" si="1">C17/B17*100</f>
        <v>5.5708390646492436</v>
      </c>
      <c r="E17" s="10" t="s">
        <v>196</v>
      </c>
    </row>
    <row r="18" spans="1:5">
      <c r="A18" s="21" t="s">
        <v>73</v>
      </c>
      <c r="B18" s="6">
        <v>172771.34</v>
      </c>
      <c r="C18" s="6">
        <v>4870.9309999999996</v>
      </c>
      <c r="D18" s="6">
        <f t="shared" si="1"/>
        <v>2.8192934082701444</v>
      </c>
      <c r="E18" s="10" t="s">
        <v>197</v>
      </c>
    </row>
    <row r="19" spans="1:5" ht="25.5">
      <c r="A19" s="4" t="s">
        <v>232</v>
      </c>
      <c r="B19" s="19">
        <v>3249</v>
      </c>
      <c r="C19" s="31">
        <v>284</v>
      </c>
      <c r="D19" s="6">
        <f t="shared" si="1"/>
        <v>8.7411511234225916</v>
      </c>
      <c r="E19" s="18" t="s">
        <v>233</v>
      </c>
    </row>
    <row r="20" spans="1:5">
      <c r="A20" s="21" t="s">
        <v>74</v>
      </c>
      <c r="B20" s="19">
        <v>2433</v>
      </c>
      <c r="C20" s="31">
        <v>255</v>
      </c>
      <c r="D20" s="6">
        <f t="shared" si="1"/>
        <v>10.480887792848335</v>
      </c>
      <c r="E20" s="10" t="s">
        <v>75</v>
      </c>
    </row>
    <row r="21" spans="1:5" ht="24">
      <c r="A21" s="21" t="s">
        <v>213</v>
      </c>
      <c r="B21" s="19">
        <v>810</v>
      </c>
      <c r="C21" s="31">
        <v>28</v>
      </c>
      <c r="D21" s="6">
        <f t="shared" si="1"/>
        <v>3.4567901234567899</v>
      </c>
      <c r="E21" s="10" t="s">
        <v>214</v>
      </c>
    </row>
    <row r="22" spans="1:5" ht="36.950000000000003" customHeight="1">
      <c r="A22" s="4" t="s">
        <v>158</v>
      </c>
      <c r="B22" s="6">
        <v>109309.2</v>
      </c>
      <c r="C22" s="6">
        <v>6050.2</v>
      </c>
      <c r="D22" s="6">
        <f t="shared" si="1"/>
        <v>5.5349412492269634</v>
      </c>
      <c r="E22" s="5" t="s">
        <v>76</v>
      </c>
    </row>
    <row r="23" spans="1:5" ht="27">
      <c r="A23" s="4" t="s">
        <v>258</v>
      </c>
      <c r="B23" s="6">
        <v>13447.91</v>
      </c>
      <c r="C23" s="6">
        <v>519.04</v>
      </c>
      <c r="D23" s="6">
        <f t="shared" si="1"/>
        <v>3.8596332069444248</v>
      </c>
      <c r="E23" s="5" t="s">
        <v>259</v>
      </c>
    </row>
    <row r="24" spans="1:5">
      <c r="A24" s="4" t="s">
        <v>77</v>
      </c>
      <c r="B24" s="24"/>
      <c r="C24" s="32"/>
      <c r="D24" s="6"/>
      <c r="E24" s="5" t="s">
        <v>78</v>
      </c>
    </row>
    <row r="25" spans="1:5">
      <c r="A25" s="21" t="s">
        <v>79</v>
      </c>
      <c r="B25" s="24"/>
      <c r="C25" s="32"/>
      <c r="D25" s="6"/>
      <c r="E25" s="10" t="s">
        <v>80</v>
      </c>
    </row>
    <row r="26" spans="1:5">
      <c r="A26" s="33" t="s">
        <v>21</v>
      </c>
      <c r="B26" s="6">
        <v>18213.680499999999</v>
      </c>
      <c r="C26" s="6">
        <v>767.89459999999997</v>
      </c>
      <c r="D26" s="6">
        <f t="shared" ref="D26" si="2">C26/B26*100</f>
        <v>4.2160320095655575</v>
      </c>
      <c r="E26" s="34" t="s">
        <v>46</v>
      </c>
    </row>
    <row r="27" spans="1:5">
      <c r="A27" s="33" t="s">
        <v>81</v>
      </c>
      <c r="B27" s="61">
        <v>3.9</v>
      </c>
      <c r="C27" s="61">
        <v>4.3</v>
      </c>
      <c r="D27" s="6" t="s">
        <v>192</v>
      </c>
      <c r="E27" s="34" t="s">
        <v>82</v>
      </c>
    </row>
    <row r="28" spans="1:5">
      <c r="A28" s="21" t="s">
        <v>83</v>
      </c>
      <c r="B28" s="61"/>
      <c r="C28" s="61"/>
      <c r="D28" s="6"/>
      <c r="E28" s="10" t="s">
        <v>84</v>
      </c>
    </row>
    <row r="29" spans="1:5">
      <c r="A29" s="33" t="s">
        <v>21</v>
      </c>
      <c r="B29" s="61">
        <v>4311.5329000000002</v>
      </c>
      <c r="C29" s="61">
        <v>150.65270000000001</v>
      </c>
      <c r="D29" s="6">
        <f t="shared" ref="D29" si="3">C29/B29*100</f>
        <v>3.4941795295125777</v>
      </c>
      <c r="E29" s="34" t="s">
        <v>46</v>
      </c>
    </row>
    <row r="30" spans="1:5">
      <c r="A30" s="33" t="s">
        <v>81</v>
      </c>
      <c r="B30" s="61">
        <v>0.9</v>
      </c>
      <c r="C30" s="61">
        <v>0.8</v>
      </c>
      <c r="D30" s="6" t="s">
        <v>192</v>
      </c>
      <c r="E30" s="34" t="s">
        <v>82</v>
      </c>
    </row>
    <row r="31" spans="1:5" s="35" customFormat="1">
      <c r="A31" s="69" t="s">
        <v>2</v>
      </c>
      <c r="B31" s="70"/>
      <c r="C31" s="70"/>
      <c r="D31" s="70"/>
      <c r="E31" s="71"/>
    </row>
    <row r="32" spans="1:5" s="36" customFormat="1">
      <c r="A32" s="72" t="s">
        <v>30</v>
      </c>
      <c r="B32" s="73"/>
      <c r="C32" s="73"/>
      <c r="D32" s="73"/>
      <c r="E32" s="74"/>
    </row>
    <row r="33" spans="1:5" ht="37.5">
      <c r="A33" s="22" t="s">
        <v>85</v>
      </c>
      <c r="B33" s="37"/>
      <c r="C33" s="37"/>
      <c r="D33" s="6"/>
      <c r="E33" s="5" t="s">
        <v>86</v>
      </c>
    </row>
    <row r="34" spans="1:5">
      <c r="A34" s="21" t="s">
        <v>3</v>
      </c>
      <c r="B34" s="19">
        <v>792014</v>
      </c>
      <c r="C34" s="19">
        <v>33270</v>
      </c>
      <c r="D34" s="6">
        <f>C34/B34*100</f>
        <v>4.2006833212544228</v>
      </c>
      <c r="E34" s="10" t="s">
        <v>31</v>
      </c>
    </row>
    <row r="35" spans="1:5">
      <c r="A35" s="21" t="s">
        <v>4</v>
      </c>
      <c r="B35" s="31">
        <v>210</v>
      </c>
      <c r="C35" s="31">
        <v>165</v>
      </c>
      <c r="D35" s="19" t="s">
        <v>192</v>
      </c>
      <c r="E35" s="10" t="s">
        <v>32</v>
      </c>
    </row>
    <row r="36" spans="1:5" ht="29.25" customHeight="1">
      <c r="A36" s="4" t="s">
        <v>87</v>
      </c>
      <c r="B36" s="19">
        <v>71.5</v>
      </c>
      <c r="C36" s="6">
        <v>79.7</v>
      </c>
      <c r="D36" s="19" t="s">
        <v>192</v>
      </c>
      <c r="E36" s="5" t="s">
        <v>88</v>
      </c>
    </row>
    <row r="37" spans="1:5" s="16" customFormat="1">
      <c r="A37" s="69" t="s">
        <v>89</v>
      </c>
      <c r="B37" s="70"/>
      <c r="C37" s="70"/>
      <c r="D37" s="70"/>
      <c r="E37" s="71"/>
    </row>
    <row r="38" spans="1:5" s="16" customFormat="1">
      <c r="A38" s="72" t="s">
        <v>90</v>
      </c>
      <c r="B38" s="73"/>
      <c r="C38" s="73"/>
      <c r="D38" s="73"/>
      <c r="E38" s="74"/>
    </row>
    <row r="39" spans="1:5">
      <c r="A39" s="4" t="s">
        <v>218</v>
      </c>
      <c r="B39" s="6">
        <v>37636.508000000002</v>
      </c>
      <c r="C39" s="6">
        <v>2011.047</v>
      </c>
      <c r="D39" s="6">
        <f>C39/B39*100</f>
        <v>5.3433410984887333</v>
      </c>
      <c r="E39" s="18" t="s">
        <v>229</v>
      </c>
    </row>
    <row r="40" spans="1:5">
      <c r="A40" s="33" t="s">
        <v>5</v>
      </c>
      <c r="B40" s="6">
        <v>22376.546999999999</v>
      </c>
      <c r="C40" s="6">
        <v>926.88499999999999</v>
      </c>
      <c r="D40" s="6">
        <f t="shared" ref="D40:D42" si="4">C40/B40*100</f>
        <v>4.1422164018425187</v>
      </c>
      <c r="E40" s="38" t="s">
        <v>33</v>
      </c>
    </row>
    <row r="41" spans="1:5">
      <c r="A41" s="33" t="s">
        <v>6</v>
      </c>
      <c r="B41" s="6">
        <v>15259.960999999999</v>
      </c>
      <c r="C41" s="6">
        <v>1084.162</v>
      </c>
      <c r="D41" s="6">
        <f t="shared" si="4"/>
        <v>7.1046184194048738</v>
      </c>
      <c r="E41" s="38" t="s">
        <v>34</v>
      </c>
    </row>
    <row r="42" spans="1:5">
      <c r="A42" s="21" t="s">
        <v>7</v>
      </c>
      <c r="B42" s="6">
        <v>19454.109</v>
      </c>
      <c r="C42" s="6">
        <v>1037.636</v>
      </c>
      <c r="D42" s="6">
        <f t="shared" si="4"/>
        <v>5.3337626513761176</v>
      </c>
      <c r="E42" s="25" t="s">
        <v>35</v>
      </c>
    </row>
    <row r="43" spans="1:5" ht="25.5">
      <c r="A43" s="4" t="s">
        <v>234</v>
      </c>
      <c r="B43" s="31">
        <v>119.9</v>
      </c>
      <c r="C43" s="31">
        <v>80</v>
      </c>
      <c r="D43" s="6" t="s">
        <v>192</v>
      </c>
      <c r="E43" s="18" t="s">
        <v>231</v>
      </c>
    </row>
    <row r="44" spans="1:5" s="16" customFormat="1" ht="39.950000000000003" customHeight="1">
      <c r="A44" s="4" t="s">
        <v>219</v>
      </c>
      <c r="B44" s="6">
        <v>71.2</v>
      </c>
      <c r="C44" s="6">
        <v>72.900000000000006</v>
      </c>
      <c r="D44" s="6" t="s">
        <v>192</v>
      </c>
      <c r="E44" s="18" t="s">
        <v>230</v>
      </c>
    </row>
    <row r="45" spans="1:5">
      <c r="A45" s="39"/>
      <c r="B45" s="40"/>
      <c r="C45" s="40"/>
      <c r="D45" s="40"/>
      <c r="E45" s="41"/>
    </row>
    <row r="46" spans="1:5" s="42" customFormat="1" ht="22.5" customHeight="1">
      <c r="A46" s="75" t="s">
        <v>207</v>
      </c>
      <c r="B46" s="75"/>
      <c r="C46" s="75"/>
      <c r="D46" s="75"/>
      <c r="E46" s="75"/>
    </row>
    <row r="47" spans="1:5" s="42" customFormat="1" ht="11.25" customHeight="1">
      <c r="A47" s="65" t="s">
        <v>264</v>
      </c>
      <c r="B47" s="65"/>
      <c r="C47" s="65"/>
      <c r="D47" s="65"/>
      <c r="E47" s="65"/>
    </row>
  </sheetData>
  <mergeCells count="15">
    <mergeCell ref="A5:E5"/>
    <mergeCell ref="A1:E1"/>
    <mergeCell ref="A3:A4"/>
    <mergeCell ref="C3:D3"/>
    <mergeCell ref="E3:E4"/>
    <mergeCell ref="B4:C4"/>
    <mergeCell ref="A47:E47"/>
    <mergeCell ref="A6:E6"/>
    <mergeCell ref="A14:E14"/>
    <mergeCell ref="A15:E15"/>
    <mergeCell ref="A31:E31"/>
    <mergeCell ref="A32:E32"/>
    <mergeCell ref="A46:E46"/>
    <mergeCell ref="A37:E37"/>
    <mergeCell ref="A38:E38"/>
  </mergeCells>
  <pageMargins left="0.7" right="0.7" top="0.75" bottom="0.75" header="0.3" footer="0.3"/>
  <pageSetup paperSize="9" scale="7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showGridLines="0" zoomScale="110" zoomScaleNormal="110" workbookViewId="0">
      <selection sqref="A1:E1"/>
    </sheetView>
  </sheetViews>
  <sheetFormatPr defaultColWidth="9.140625" defaultRowHeight="12"/>
  <cols>
    <col min="1" max="1" width="40.28515625" style="11" customWidth="1"/>
    <col min="2" max="4" width="12.85546875" style="11" customWidth="1"/>
    <col min="5" max="5" width="37.85546875" style="11" customWidth="1"/>
    <col min="6" max="16384" width="9.140625" style="11"/>
  </cols>
  <sheetData>
    <row r="1" spans="1:9">
      <c r="A1" s="76" t="s">
        <v>255</v>
      </c>
      <c r="B1" s="76"/>
      <c r="C1" s="76"/>
      <c r="D1" s="76"/>
      <c r="E1" s="76"/>
    </row>
    <row r="2" spans="1:9" s="14" customFormat="1">
      <c r="A2" s="12" t="s">
        <v>256</v>
      </c>
      <c r="B2" s="13"/>
      <c r="C2" s="13"/>
      <c r="D2" s="13"/>
      <c r="E2" s="13"/>
    </row>
    <row r="3" spans="1:9" ht="24">
      <c r="A3" s="77" t="s">
        <v>0</v>
      </c>
      <c r="B3" s="15" t="s">
        <v>54</v>
      </c>
      <c r="C3" s="78" t="s">
        <v>55</v>
      </c>
      <c r="D3" s="78"/>
      <c r="E3" s="79" t="s">
        <v>29</v>
      </c>
    </row>
    <row r="4" spans="1:9" ht="24">
      <c r="A4" s="77"/>
      <c r="B4" s="78" t="s">
        <v>56</v>
      </c>
      <c r="C4" s="78"/>
      <c r="D4" s="15" t="s">
        <v>198</v>
      </c>
      <c r="E4" s="79"/>
    </row>
    <row r="5" spans="1:9" s="16" customFormat="1">
      <c r="A5" s="69" t="s">
        <v>159</v>
      </c>
      <c r="B5" s="70"/>
      <c r="C5" s="70"/>
      <c r="D5" s="70"/>
      <c r="E5" s="71"/>
    </row>
    <row r="6" spans="1:9" s="16" customFormat="1">
      <c r="A6" s="72" t="s">
        <v>160</v>
      </c>
      <c r="B6" s="73"/>
      <c r="C6" s="73"/>
      <c r="D6" s="73"/>
      <c r="E6" s="74"/>
    </row>
    <row r="7" spans="1:9">
      <c r="A7" s="4" t="s">
        <v>8</v>
      </c>
      <c r="B7" s="17">
        <v>-3.62</v>
      </c>
      <c r="C7" s="17">
        <v>-4.67</v>
      </c>
      <c r="D7" s="6" t="s">
        <v>192</v>
      </c>
      <c r="E7" s="18" t="s">
        <v>36</v>
      </c>
    </row>
    <row r="8" spans="1:9" ht="24">
      <c r="A8" s="4" t="s">
        <v>91</v>
      </c>
      <c r="B8" s="17">
        <v>0.17949999999999999</v>
      </c>
      <c r="C8" s="17">
        <v>-2.2143000000000002</v>
      </c>
      <c r="D8" s="6" t="s">
        <v>192</v>
      </c>
      <c r="E8" s="18" t="s">
        <v>92</v>
      </c>
    </row>
    <row r="9" spans="1:9">
      <c r="A9" s="69" t="s">
        <v>93</v>
      </c>
      <c r="B9" s="70"/>
      <c r="C9" s="70"/>
      <c r="D9" s="70"/>
      <c r="E9" s="71"/>
    </row>
    <row r="10" spans="1:9">
      <c r="A10" s="72" t="s">
        <v>94</v>
      </c>
      <c r="B10" s="73"/>
      <c r="C10" s="73"/>
      <c r="D10" s="73"/>
      <c r="E10" s="74"/>
    </row>
    <row r="11" spans="1:9" ht="24" customHeight="1">
      <c r="A11" s="4" t="s">
        <v>235</v>
      </c>
      <c r="B11" s="6">
        <v>15142.53</v>
      </c>
      <c r="C11" s="6">
        <v>761.60400000000004</v>
      </c>
      <c r="D11" s="6">
        <f>C11/B11*100</f>
        <v>5.0295690350291533</v>
      </c>
      <c r="E11" s="18" t="s">
        <v>236</v>
      </c>
    </row>
    <row r="12" spans="1:9" ht="24">
      <c r="A12" s="4" t="s">
        <v>95</v>
      </c>
      <c r="B12" s="17">
        <v>7199.22</v>
      </c>
      <c r="C12" s="17">
        <v>6454.27</v>
      </c>
      <c r="D12" s="6">
        <f t="shared" ref="D12:D13" si="0">C12/B12*100</f>
        <v>89.652351226938478</v>
      </c>
      <c r="E12" s="18" t="s">
        <v>96</v>
      </c>
    </row>
    <row r="13" spans="1:9" ht="36">
      <c r="A13" s="4" t="s">
        <v>220</v>
      </c>
      <c r="B13" s="6">
        <v>788.22900000000004</v>
      </c>
      <c r="C13" s="6">
        <v>57.386000000000003</v>
      </c>
      <c r="D13" s="6">
        <f t="shared" si="0"/>
        <v>7.280371567146096</v>
      </c>
      <c r="E13" s="18" t="s">
        <v>186</v>
      </c>
    </row>
    <row r="14" spans="1:9" ht="27">
      <c r="A14" s="4" t="s">
        <v>241</v>
      </c>
      <c r="B14" s="19">
        <v>5.0999999999999996</v>
      </c>
      <c r="C14" s="6">
        <v>7.5</v>
      </c>
      <c r="D14" s="6" t="s">
        <v>192</v>
      </c>
      <c r="E14" s="18" t="s">
        <v>187</v>
      </c>
    </row>
    <row r="15" spans="1:9">
      <c r="A15" s="69" t="s">
        <v>11</v>
      </c>
      <c r="B15" s="70"/>
      <c r="C15" s="70"/>
      <c r="D15" s="70"/>
      <c r="E15" s="71"/>
      <c r="I15" s="11" t="s">
        <v>154</v>
      </c>
    </row>
    <row r="16" spans="1:9">
      <c r="A16" s="72" t="s">
        <v>39</v>
      </c>
      <c r="B16" s="73"/>
      <c r="C16" s="73"/>
      <c r="D16" s="73"/>
      <c r="E16" s="74"/>
    </row>
    <row r="17" spans="1:5" ht="27" customHeight="1">
      <c r="A17" s="4" t="s">
        <v>237</v>
      </c>
      <c r="B17" s="20"/>
      <c r="C17" s="20"/>
      <c r="D17" s="20"/>
      <c r="E17" s="18" t="s">
        <v>238</v>
      </c>
    </row>
    <row r="18" spans="1:5">
      <c r="A18" s="21" t="s">
        <v>97</v>
      </c>
      <c r="B18" s="6">
        <v>15779.243</v>
      </c>
      <c r="C18" s="6">
        <v>808.71600000000001</v>
      </c>
      <c r="D18" s="6">
        <f t="shared" ref="D18" si="1">C18/B18*100</f>
        <v>5.1251888319357271</v>
      </c>
      <c r="E18" s="10" t="s">
        <v>98</v>
      </c>
    </row>
    <row r="19" spans="1:5">
      <c r="A19" s="22" t="s">
        <v>99</v>
      </c>
      <c r="B19" s="6">
        <v>419.3</v>
      </c>
      <c r="C19" s="6">
        <v>402.1</v>
      </c>
      <c r="D19" s="6" t="s">
        <v>192</v>
      </c>
      <c r="E19" s="23" t="s">
        <v>100</v>
      </c>
    </row>
    <row r="20" spans="1:5">
      <c r="A20" s="4" t="s">
        <v>12</v>
      </c>
      <c r="B20" s="24"/>
      <c r="C20" s="24"/>
      <c r="D20" s="6"/>
      <c r="E20" s="5" t="s">
        <v>40</v>
      </c>
    </row>
    <row r="21" spans="1:5">
      <c r="A21" s="21" t="s">
        <v>9</v>
      </c>
      <c r="B21" s="6">
        <v>221.25899999999999</v>
      </c>
      <c r="C21" s="6">
        <v>9.048</v>
      </c>
      <c r="D21" s="6">
        <f t="shared" ref="D21" si="2">C21/B21*100</f>
        <v>4.0893251799926782</v>
      </c>
      <c r="E21" s="10" t="s">
        <v>37</v>
      </c>
    </row>
    <row r="22" spans="1:5">
      <c r="A22" s="21" t="s">
        <v>10</v>
      </c>
      <c r="B22" s="6">
        <v>5.8692045852260577</v>
      </c>
      <c r="C22" s="6">
        <v>4.4840760290751298</v>
      </c>
      <c r="D22" s="6" t="s">
        <v>192</v>
      </c>
      <c r="E22" s="10" t="s">
        <v>38</v>
      </c>
    </row>
    <row r="23" spans="1:5">
      <c r="A23" s="4" t="s">
        <v>221</v>
      </c>
      <c r="B23" s="19"/>
      <c r="C23" s="19"/>
      <c r="D23" s="19"/>
      <c r="E23" s="18" t="s">
        <v>188</v>
      </c>
    </row>
    <row r="24" spans="1:5">
      <c r="A24" s="21" t="s">
        <v>239</v>
      </c>
      <c r="B24" s="6">
        <v>341149.1</v>
      </c>
      <c r="C24" s="6">
        <v>22737.4</v>
      </c>
      <c r="D24" s="6">
        <f t="shared" ref="D24:D26" si="3">C24/B24*100</f>
        <v>6.6649450342973218</v>
      </c>
      <c r="E24" s="25" t="s">
        <v>244</v>
      </c>
    </row>
    <row r="25" spans="1:5" ht="13.5">
      <c r="A25" s="21" t="s">
        <v>242</v>
      </c>
      <c r="B25" s="6">
        <v>181521.6</v>
      </c>
      <c r="C25" s="6">
        <v>7651.5</v>
      </c>
      <c r="D25" s="6">
        <f t="shared" si="3"/>
        <v>4.2152008356030359</v>
      </c>
      <c r="E25" s="25" t="s">
        <v>243</v>
      </c>
    </row>
    <row r="26" spans="1:5">
      <c r="A26" s="21" t="s">
        <v>101</v>
      </c>
      <c r="B26" s="6">
        <v>174257.37599999999</v>
      </c>
      <c r="C26" s="6">
        <v>10115.361000000001</v>
      </c>
      <c r="D26" s="6">
        <f t="shared" si="3"/>
        <v>5.8048395036087319</v>
      </c>
      <c r="E26" s="25" t="s">
        <v>102</v>
      </c>
    </row>
    <row r="27" spans="1:5">
      <c r="A27" s="83" t="s">
        <v>208</v>
      </c>
      <c r="B27" s="84"/>
      <c r="C27" s="84"/>
      <c r="D27" s="84"/>
      <c r="E27" s="85"/>
    </row>
    <row r="28" spans="1:5">
      <c r="A28" s="72" t="s">
        <v>161</v>
      </c>
      <c r="B28" s="73"/>
      <c r="C28" s="73"/>
      <c r="D28" s="73"/>
      <c r="E28" s="74"/>
    </row>
    <row r="29" spans="1:5" ht="13.5">
      <c r="A29" s="4" t="s">
        <v>210</v>
      </c>
      <c r="B29" s="57"/>
      <c r="C29" s="57"/>
      <c r="D29" s="58"/>
      <c r="E29" s="5" t="s">
        <v>162</v>
      </c>
    </row>
    <row r="30" spans="1:5">
      <c r="A30" s="21" t="s">
        <v>14</v>
      </c>
      <c r="B30" s="6">
        <v>3007.4340000000002</v>
      </c>
      <c r="C30" s="6">
        <v>150.852</v>
      </c>
      <c r="D30" s="6">
        <f t="shared" ref="D30:D35" si="4">C30/B30*100</f>
        <v>5.0159704252861408</v>
      </c>
      <c r="E30" s="10" t="s">
        <v>42</v>
      </c>
    </row>
    <row r="31" spans="1:5" ht="13.5">
      <c r="A31" s="21" t="s">
        <v>265</v>
      </c>
      <c r="B31" s="6">
        <v>242.95500000000001</v>
      </c>
      <c r="C31" s="6">
        <v>10.409000000000001</v>
      </c>
      <c r="D31" s="6">
        <f t="shared" si="4"/>
        <v>4.2843324895556787</v>
      </c>
      <c r="E31" s="10" t="s">
        <v>266</v>
      </c>
    </row>
    <row r="32" spans="1:5">
      <c r="A32" s="21" t="s">
        <v>103</v>
      </c>
      <c r="B32" s="6">
        <v>806.12300000000005</v>
      </c>
      <c r="C32" s="6">
        <v>45.695999999999998</v>
      </c>
      <c r="D32" s="6">
        <f t="shared" si="4"/>
        <v>5.6686138467702811</v>
      </c>
      <c r="E32" s="10" t="s">
        <v>104</v>
      </c>
    </row>
    <row r="33" spans="1:5">
      <c r="A33" s="21" t="s">
        <v>105</v>
      </c>
      <c r="B33" s="6">
        <v>755.16700000000003</v>
      </c>
      <c r="C33" s="6">
        <v>39.563000000000002</v>
      </c>
      <c r="D33" s="6">
        <f t="shared" si="4"/>
        <v>5.2389736309981769</v>
      </c>
      <c r="E33" s="10" t="s">
        <v>106</v>
      </c>
    </row>
    <row r="34" spans="1:5" ht="13.5">
      <c r="A34" s="21" t="s">
        <v>212</v>
      </c>
      <c r="B34" s="6">
        <v>14.689</v>
      </c>
      <c r="C34" s="6">
        <v>0.63500000000000001</v>
      </c>
      <c r="D34" s="6">
        <f t="shared" si="4"/>
        <v>4.3229627612499151</v>
      </c>
      <c r="E34" s="10" t="s">
        <v>163</v>
      </c>
    </row>
    <row r="35" spans="1:5">
      <c r="A35" s="21" t="s">
        <v>13</v>
      </c>
      <c r="B35" s="6">
        <v>243.12899999999999</v>
      </c>
      <c r="C35" s="6">
        <v>10.897</v>
      </c>
      <c r="D35" s="6">
        <f t="shared" si="4"/>
        <v>4.4819828157068882</v>
      </c>
      <c r="E35" s="10" t="s">
        <v>41</v>
      </c>
    </row>
    <row r="36" spans="1:5" ht="25.5">
      <c r="A36" s="4" t="s">
        <v>164</v>
      </c>
      <c r="B36" s="6"/>
      <c r="C36" s="6"/>
      <c r="D36" s="6" t="s">
        <v>154</v>
      </c>
      <c r="E36" s="5" t="s">
        <v>165</v>
      </c>
    </row>
    <row r="37" spans="1:5">
      <c r="A37" s="21" t="s">
        <v>9</v>
      </c>
      <c r="B37" s="6">
        <v>1512.0170000000001</v>
      </c>
      <c r="C37" s="6">
        <v>75.23</v>
      </c>
      <c r="D37" s="6">
        <f>C37/B37*100</f>
        <v>4.9754731593626262</v>
      </c>
      <c r="E37" s="10" t="s">
        <v>37</v>
      </c>
    </row>
    <row r="38" spans="1:5">
      <c r="A38" s="21" t="s">
        <v>107</v>
      </c>
      <c r="B38" s="6">
        <v>961</v>
      </c>
      <c r="C38" s="6">
        <v>930.4</v>
      </c>
      <c r="D38" s="6" t="s">
        <v>192</v>
      </c>
      <c r="E38" s="10" t="s">
        <v>108</v>
      </c>
    </row>
    <row r="39" spans="1:5" s="26" customFormat="1" ht="82.5" customHeight="1">
      <c r="A39" s="81" t="s">
        <v>267</v>
      </c>
      <c r="B39" s="82"/>
      <c r="C39" s="82"/>
      <c r="D39" s="82"/>
      <c r="E39" s="82"/>
    </row>
    <row r="40" spans="1:5" s="27" customFormat="1" ht="56.25" customHeight="1">
      <c r="A40" s="80" t="s">
        <v>268</v>
      </c>
      <c r="B40" s="80"/>
      <c r="C40" s="80"/>
      <c r="D40" s="80"/>
      <c r="E40" s="80"/>
    </row>
    <row r="42" spans="1:5">
      <c r="C42" s="28"/>
    </row>
    <row r="49" spans="2:4">
      <c r="B49" s="28"/>
      <c r="C49" s="28"/>
      <c r="D49" s="28"/>
    </row>
  </sheetData>
  <mergeCells count="15">
    <mergeCell ref="A5:E5"/>
    <mergeCell ref="A1:E1"/>
    <mergeCell ref="A3:A4"/>
    <mergeCell ref="C3:D3"/>
    <mergeCell ref="E3:E4"/>
    <mergeCell ref="B4:C4"/>
    <mergeCell ref="A40:E40"/>
    <mergeCell ref="A6:E6"/>
    <mergeCell ref="A9:E9"/>
    <mergeCell ref="A10:E10"/>
    <mergeCell ref="A15:E15"/>
    <mergeCell ref="A16:E16"/>
    <mergeCell ref="A39:E39"/>
    <mergeCell ref="A27:E27"/>
    <mergeCell ref="A28:E28"/>
  </mergeCells>
  <pageMargins left="0.7" right="0.7" top="0.75" bottom="0.75" header="0.3" footer="0.3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showGridLines="0" zoomScale="110" zoomScaleNormal="110" workbookViewId="0">
      <selection sqref="A1:E1"/>
    </sheetView>
  </sheetViews>
  <sheetFormatPr defaultColWidth="9.140625" defaultRowHeight="12"/>
  <cols>
    <col min="1" max="1" width="43.28515625" style="11" customWidth="1"/>
    <col min="2" max="4" width="12.85546875" style="11" customWidth="1"/>
    <col min="5" max="5" width="37.85546875" style="11" customWidth="1"/>
    <col min="6" max="16384" width="9.140625" style="11"/>
  </cols>
  <sheetData>
    <row r="1" spans="1:6" ht="12" customHeight="1">
      <c r="A1" s="76" t="s">
        <v>255</v>
      </c>
      <c r="B1" s="76"/>
      <c r="C1" s="76"/>
      <c r="D1" s="76"/>
      <c r="E1" s="76"/>
      <c r="F1" s="11" t="s">
        <v>154</v>
      </c>
    </row>
    <row r="2" spans="1:6" s="14" customFormat="1">
      <c r="A2" s="12" t="s">
        <v>256</v>
      </c>
      <c r="B2" s="13"/>
      <c r="C2" s="13"/>
      <c r="D2" s="13"/>
      <c r="E2" s="13"/>
    </row>
    <row r="3" spans="1:6" ht="24">
      <c r="A3" s="77" t="s">
        <v>0</v>
      </c>
      <c r="B3" s="15" t="s">
        <v>54</v>
      </c>
      <c r="C3" s="78" t="s">
        <v>55</v>
      </c>
      <c r="D3" s="78"/>
      <c r="E3" s="79" t="s">
        <v>29</v>
      </c>
    </row>
    <row r="4" spans="1:6" ht="24">
      <c r="A4" s="77"/>
      <c r="B4" s="78" t="s">
        <v>56</v>
      </c>
      <c r="C4" s="78"/>
      <c r="D4" s="15" t="s">
        <v>198</v>
      </c>
      <c r="E4" s="79"/>
    </row>
    <row r="5" spans="1:6">
      <c r="A5" s="69" t="s">
        <v>171</v>
      </c>
      <c r="B5" s="70"/>
      <c r="C5" s="70"/>
      <c r="D5" s="70"/>
      <c r="E5" s="71"/>
    </row>
    <row r="6" spans="1:6">
      <c r="A6" s="66" t="s">
        <v>172</v>
      </c>
      <c r="B6" s="67"/>
      <c r="C6" s="67"/>
      <c r="D6" s="67"/>
      <c r="E6" s="68"/>
    </row>
    <row r="7" spans="1:6" ht="13.5">
      <c r="A7" s="4" t="s">
        <v>173</v>
      </c>
      <c r="B7" s="8"/>
      <c r="C7" s="8"/>
      <c r="D7" s="8"/>
      <c r="E7" s="5" t="s">
        <v>174</v>
      </c>
    </row>
    <row r="8" spans="1:6">
      <c r="A8" s="21" t="s">
        <v>15</v>
      </c>
      <c r="B8" s="19">
        <v>141452</v>
      </c>
      <c r="C8" s="31">
        <v>7825</v>
      </c>
      <c r="D8" s="6">
        <f t="shared" ref="D8:D10" si="0">C8/B8*100</f>
        <v>5.5319118853038489</v>
      </c>
      <c r="E8" s="10" t="s">
        <v>252</v>
      </c>
    </row>
    <row r="9" spans="1:6">
      <c r="A9" s="21" t="s">
        <v>16</v>
      </c>
      <c r="B9" s="19">
        <v>36877</v>
      </c>
      <c r="C9" s="31">
        <v>2129</v>
      </c>
      <c r="D9" s="6">
        <f t="shared" si="0"/>
        <v>5.7732461968164435</v>
      </c>
      <c r="E9" s="10" t="s">
        <v>251</v>
      </c>
    </row>
    <row r="10" spans="1:6" ht="13.5">
      <c r="A10" s="21" t="s">
        <v>175</v>
      </c>
      <c r="B10" s="19">
        <v>216086</v>
      </c>
      <c r="C10" s="31">
        <v>13757</v>
      </c>
      <c r="D10" s="6">
        <f t="shared" si="0"/>
        <v>6.3664466925205705</v>
      </c>
      <c r="E10" s="10" t="s">
        <v>176</v>
      </c>
    </row>
    <row r="11" spans="1:6">
      <c r="A11" s="4" t="s">
        <v>109</v>
      </c>
      <c r="B11" s="19">
        <v>2360</v>
      </c>
      <c r="C11" s="31">
        <v>1296</v>
      </c>
      <c r="D11" s="6">
        <f t="shared" ref="D11:D14" si="1">C11/B11*100</f>
        <v>54.915254237288138</v>
      </c>
      <c r="E11" s="5" t="s">
        <v>110</v>
      </c>
    </row>
    <row r="12" spans="1:6">
      <c r="A12" s="4" t="s">
        <v>111</v>
      </c>
      <c r="B12" s="19">
        <v>894</v>
      </c>
      <c r="C12" s="31">
        <v>45</v>
      </c>
      <c r="D12" s="6">
        <f t="shared" si="1"/>
        <v>5.0335570469798654</v>
      </c>
      <c r="E12" s="5" t="s">
        <v>112</v>
      </c>
    </row>
    <row r="13" spans="1:6">
      <c r="A13" s="4" t="s">
        <v>113</v>
      </c>
      <c r="B13" s="6">
        <v>161.20699999999999</v>
      </c>
      <c r="C13" s="6">
        <v>9.5679999999999996</v>
      </c>
      <c r="D13" s="6">
        <f t="shared" si="1"/>
        <v>5.9352261378227995</v>
      </c>
      <c r="E13" s="5" t="s">
        <v>114</v>
      </c>
    </row>
    <row r="14" spans="1:6" ht="13.5">
      <c r="A14" s="4" t="s">
        <v>177</v>
      </c>
      <c r="B14" s="19">
        <v>11473</v>
      </c>
      <c r="C14" s="31">
        <v>716</v>
      </c>
      <c r="D14" s="6">
        <f t="shared" si="1"/>
        <v>6.2407391266451668</v>
      </c>
      <c r="E14" s="5" t="s">
        <v>178</v>
      </c>
    </row>
    <row r="15" spans="1:6">
      <c r="A15" s="69" t="s">
        <v>17</v>
      </c>
      <c r="B15" s="70"/>
      <c r="C15" s="70"/>
      <c r="D15" s="70"/>
      <c r="E15" s="71"/>
    </row>
    <row r="16" spans="1:6">
      <c r="A16" s="72" t="s">
        <v>43</v>
      </c>
      <c r="B16" s="73"/>
      <c r="C16" s="73"/>
      <c r="D16" s="73"/>
      <c r="E16" s="74"/>
    </row>
    <row r="17" spans="1:8" ht="24">
      <c r="A17" s="4" t="s">
        <v>222</v>
      </c>
      <c r="B17" s="19">
        <v>7570</v>
      </c>
      <c r="C17" s="19">
        <v>555</v>
      </c>
      <c r="D17" s="6">
        <f t="shared" ref="D17:D25" si="2">C17/B17*100</f>
        <v>7.3315719947159836</v>
      </c>
      <c r="E17" s="18" t="s">
        <v>189</v>
      </c>
    </row>
    <row r="18" spans="1:8">
      <c r="A18" s="4" t="s">
        <v>168</v>
      </c>
      <c r="B18" s="6">
        <v>18.399999999999999</v>
      </c>
      <c r="C18" s="6">
        <v>18.3</v>
      </c>
      <c r="D18" s="19" t="s">
        <v>192</v>
      </c>
      <c r="E18" s="18" t="s">
        <v>169</v>
      </c>
    </row>
    <row r="19" spans="1:8">
      <c r="A19" s="4" t="s">
        <v>223</v>
      </c>
      <c r="B19" s="31">
        <v>974</v>
      </c>
      <c r="C19" s="31">
        <v>56</v>
      </c>
      <c r="D19" s="6">
        <f t="shared" si="2"/>
        <v>5.7494866529774127</v>
      </c>
      <c r="E19" s="18" t="s">
        <v>166</v>
      </c>
    </row>
    <row r="20" spans="1:8">
      <c r="A20" s="4" t="s">
        <v>115</v>
      </c>
      <c r="B20" s="6">
        <v>42321.919000000002</v>
      </c>
      <c r="C20" s="6">
        <v>1408.558</v>
      </c>
      <c r="D20" s="6">
        <f t="shared" si="2"/>
        <v>3.3281997444397549</v>
      </c>
      <c r="E20" s="5" t="s">
        <v>116</v>
      </c>
    </row>
    <row r="21" spans="1:8">
      <c r="A21" s="4" t="s">
        <v>224</v>
      </c>
      <c r="B21" s="19">
        <v>535</v>
      </c>
      <c r="C21" s="19">
        <v>31</v>
      </c>
      <c r="D21" s="6">
        <f t="shared" si="2"/>
        <v>5.7943925233644862</v>
      </c>
      <c r="E21" s="18" t="s">
        <v>167</v>
      </c>
    </row>
    <row r="22" spans="1:8">
      <c r="A22" s="4" t="s">
        <v>117</v>
      </c>
      <c r="B22" s="6">
        <v>49741.313000000002</v>
      </c>
      <c r="C22" s="6">
        <v>1777.41</v>
      </c>
      <c r="D22" s="6">
        <f t="shared" si="2"/>
        <v>3.5733073632374759</v>
      </c>
      <c r="E22" s="5" t="s">
        <v>118</v>
      </c>
    </row>
    <row r="23" spans="1:8" ht="13.5">
      <c r="A23" s="4" t="s">
        <v>179</v>
      </c>
      <c r="B23" s="24"/>
      <c r="C23" s="24"/>
      <c r="D23" s="6"/>
      <c r="E23" s="5" t="s">
        <v>180</v>
      </c>
    </row>
    <row r="24" spans="1:8" ht="12" customHeight="1">
      <c r="A24" s="21" t="s">
        <v>225</v>
      </c>
      <c r="B24" s="6">
        <v>793.05600000000004</v>
      </c>
      <c r="C24" s="6">
        <v>25.756</v>
      </c>
      <c r="D24" s="6">
        <f t="shared" si="2"/>
        <v>3.2476899487551947</v>
      </c>
      <c r="E24" s="25" t="s">
        <v>170</v>
      </c>
    </row>
    <row r="25" spans="1:8" ht="12" customHeight="1">
      <c r="A25" s="21" t="s">
        <v>119</v>
      </c>
      <c r="B25" s="6">
        <v>36239.201000000001</v>
      </c>
      <c r="C25" s="6">
        <v>1191.201</v>
      </c>
      <c r="D25" s="6">
        <f t="shared" si="2"/>
        <v>3.2870509479499836</v>
      </c>
      <c r="E25" s="10" t="s">
        <v>120</v>
      </c>
    </row>
    <row r="26" spans="1:8">
      <c r="A26" s="69" t="s">
        <v>193</v>
      </c>
      <c r="B26" s="70"/>
      <c r="C26" s="70"/>
      <c r="D26" s="70"/>
      <c r="E26" s="71"/>
    </row>
    <row r="27" spans="1:8">
      <c r="A27" s="72" t="s">
        <v>194</v>
      </c>
      <c r="B27" s="73"/>
      <c r="C27" s="73"/>
      <c r="D27" s="73"/>
      <c r="E27" s="74"/>
    </row>
    <row r="28" spans="1:8" ht="25.5">
      <c r="A28" s="7" t="s">
        <v>263</v>
      </c>
      <c r="B28" s="44">
        <v>14635.367</v>
      </c>
      <c r="C28" s="44">
        <v>1388.75</v>
      </c>
      <c r="D28" s="44">
        <f t="shared" ref="D28:D29" si="3">C28/B28*100</f>
        <v>9.4890001733472076</v>
      </c>
      <c r="E28" s="5" t="s">
        <v>262</v>
      </c>
      <c r="H28" s="60"/>
    </row>
    <row r="29" spans="1:8">
      <c r="A29" s="21" t="s">
        <v>240</v>
      </c>
      <c r="B29" s="44">
        <v>11024.960999999999</v>
      </c>
      <c r="C29" s="44">
        <v>1075.7919999999999</v>
      </c>
      <c r="D29" s="44">
        <f t="shared" si="3"/>
        <v>9.7577850842284146</v>
      </c>
      <c r="E29" s="10" t="s">
        <v>195</v>
      </c>
    </row>
    <row r="30" spans="1:8">
      <c r="A30" s="4" t="s">
        <v>19</v>
      </c>
      <c r="B30" s="24"/>
      <c r="C30" s="24"/>
      <c r="D30" s="24"/>
      <c r="E30" s="5" t="s">
        <v>123</v>
      </c>
    </row>
    <row r="31" spans="1:8">
      <c r="A31" s="21" t="s">
        <v>121</v>
      </c>
      <c r="B31" s="44">
        <v>35850.8485</v>
      </c>
      <c r="C31" s="44">
        <v>3717.0257999999999</v>
      </c>
      <c r="D31" s="6">
        <f t="shared" ref="D31:D36" si="4">C31/B31*100</f>
        <v>10.368027412238234</v>
      </c>
      <c r="E31" s="10" t="s">
        <v>122</v>
      </c>
    </row>
    <row r="32" spans="1:8">
      <c r="A32" s="21" t="s">
        <v>18</v>
      </c>
      <c r="B32" s="44">
        <v>5590.0299000000005</v>
      </c>
      <c r="C32" s="44">
        <v>293.32909999999998</v>
      </c>
      <c r="D32" s="6">
        <f t="shared" si="4"/>
        <v>5.2473619148262509</v>
      </c>
      <c r="E32" s="10" t="s">
        <v>44</v>
      </c>
    </row>
    <row r="33" spans="1:5">
      <c r="A33" s="9" t="s">
        <v>211</v>
      </c>
      <c r="B33" s="6">
        <v>3833.1817999999998</v>
      </c>
      <c r="C33" s="6">
        <v>558.64859999999999</v>
      </c>
      <c r="D33" s="6">
        <f>C33/B33*100</f>
        <v>14.574017856392828</v>
      </c>
      <c r="E33" s="10" t="s">
        <v>215</v>
      </c>
    </row>
    <row r="34" spans="1:5">
      <c r="A34" s="4" t="s">
        <v>20</v>
      </c>
      <c r="B34" s="24"/>
      <c r="C34" s="24"/>
      <c r="D34" s="24"/>
      <c r="E34" s="5" t="s">
        <v>45</v>
      </c>
    </row>
    <row r="35" spans="1:5">
      <c r="A35" s="21" t="s">
        <v>121</v>
      </c>
      <c r="B35" s="6">
        <v>49.9</v>
      </c>
      <c r="C35" s="6">
        <v>51.8</v>
      </c>
      <c r="D35" s="6">
        <f t="shared" si="4"/>
        <v>103.80761523046091</v>
      </c>
      <c r="E35" s="10" t="s">
        <v>122</v>
      </c>
    </row>
    <row r="36" spans="1:5">
      <c r="A36" s="21" t="s">
        <v>18</v>
      </c>
      <c r="B36" s="6">
        <v>296</v>
      </c>
      <c r="C36" s="6">
        <v>312</v>
      </c>
      <c r="D36" s="6">
        <f t="shared" si="4"/>
        <v>105.40540540540539</v>
      </c>
      <c r="E36" s="10" t="s">
        <v>44</v>
      </c>
    </row>
    <row r="37" spans="1:5">
      <c r="A37" s="45"/>
      <c r="B37" s="46"/>
      <c r="C37" s="46"/>
      <c r="D37" s="46"/>
      <c r="E37" s="47"/>
    </row>
    <row r="38" spans="1:5" s="42" customFormat="1" ht="74.25" customHeight="1">
      <c r="A38" s="87" t="s">
        <v>269</v>
      </c>
      <c r="B38" s="87"/>
      <c r="C38" s="87"/>
      <c r="D38" s="87"/>
      <c r="E38" s="87"/>
    </row>
    <row r="39" spans="1:5" s="27" customFormat="1" ht="71.25" customHeight="1">
      <c r="A39" s="86" t="s">
        <v>270</v>
      </c>
      <c r="B39" s="86"/>
      <c r="C39" s="86"/>
      <c r="D39" s="86"/>
      <c r="E39" s="86"/>
    </row>
  </sheetData>
  <mergeCells count="13">
    <mergeCell ref="A1:E1"/>
    <mergeCell ref="A3:A4"/>
    <mergeCell ref="C3:D3"/>
    <mergeCell ref="E3:E4"/>
    <mergeCell ref="B4:C4"/>
    <mergeCell ref="A39:E39"/>
    <mergeCell ref="A5:E5"/>
    <mergeCell ref="A6:E6"/>
    <mergeCell ref="A15:E15"/>
    <mergeCell ref="A16:E16"/>
    <mergeCell ref="A38:E38"/>
    <mergeCell ref="A26:E26"/>
    <mergeCell ref="A27:E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6"/>
  <sheetViews>
    <sheetView showGridLines="0" zoomScaleNormal="100" workbookViewId="0">
      <selection sqref="A1:E1"/>
    </sheetView>
  </sheetViews>
  <sheetFormatPr defaultColWidth="9.140625" defaultRowHeight="12"/>
  <cols>
    <col min="1" max="1" width="38.42578125" style="11" customWidth="1"/>
    <col min="2" max="4" width="12.85546875" style="11" customWidth="1"/>
    <col min="5" max="5" width="38.7109375" style="11" customWidth="1"/>
    <col min="6" max="6" width="12.42578125" style="11" customWidth="1"/>
    <col min="7" max="7" width="15.28515625" style="11" customWidth="1"/>
    <col min="8" max="16384" width="9.140625" style="11"/>
  </cols>
  <sheetData>
    <row r="1" spans="1:7" ht="12" customHeight="1">
      <c r="A1" s="76" t="s">
        <v>255</v>
      </c>
      <c r="B1" s="76"/>
      <c r="C1" s="76"/>
      <c r="D1" s="76"/>
      <c r="E1" s="76"/>
    </row>
    <row r="2" spans="1:7" s="14" customFormat="1">
      <c r="A2" s="12" t="s">
        <v>256</v>
      </c>
      <c r="B2" s="13"/>
      <c r="C2" s="13"/>
      <c r="D2" s="13"/>
      <c r="E2" s="13"/>
    </row>
    <row r="3" spans="1:7" ht="24">
      <c r="A3" s="77" t="s">
        <v>0</v>
      </c>
      <c r="B3" s="15" t="s">
        <v>54</v>
      </c>
      <c r="C3" s="78" t="s">
        <v>55</v>
      </c>
      <c r="D3" s="78"/>
      <c r="E3" s="79" t="s">
        <v>29</v>
      </c>
    </row>
    <row r="4" spans="1:7" ht="24">
      <c r="A4" s="77"/>
      <c r="B4" s="78" t="s">
        <v>56</v>
      </c>
      <c r="C4" s="78"/>
      <c r="D4" s="15" t="s">
        <v>198</v>
      </c>
      <c r="E4" s="79"/>
    </row>
    <row r="5" spans="1:7">
      <c r="A5" s="69" t="s">
        <v>150</v>
      </c>
      <c r="B5" s="70"/>
      <c r="C5" s="70"/>
      <c r="D5" s="70"/>
      <c r="E5" s="71"/>
    </row>
    <row r="6" spans="1:7">
      <c r="A6" s="66" t="s">
        <v>151</v>
      </c>
      <c r="B6" s="67"/>
      <c r="C6" s="67"/>
      <c r="D6" s="67"/>
      <c r="E6" s="68"/>
    </row>
    <row r="7" spans="1:7" ht="24">
      <c r="A7" s="4" t="s">
        <v>226</v>
      </c>
      <c r="B7" s="6">
        <v>9283.7746800000004</v>
      </c>
      <c r="C7" s="6">
        <v>589.12049999999999</v>
      </c>
      <c r="D7" s="6">
        <f t="shared" ref="D7" si="0">C7/B7*100</f>
        <v>6.3457001091284564</v>
      </c>
      <c r="E7" s="5" t="s">
        <v>209</v>
      </c>
    </row>
    <row r="8" spans="1:7">
      <c r="A8" s="4" t="s">
        <v>152</v>
      </c>
      <c r="B8" s="6">
        <v>29.6</v>
      </c>
      <c r="C8" s="6">
        <v>23.4</v>
      </c>
      <c r="D8" s="6" t="s">
        <v>192</v>
      </c>
      <c r="E8" s="5" t="s">
        <v>153</v>
      </c>
    </row>
    <row r="9" spans="1:7" s="48" customFormat="1">
      <c r="A9" s="69" t="s">
        <v>124</v>
      </c>
      <c r="B9" s="70"/>
      <c r="C9" s="70"/>
      <c r="D9" s="70"/>
      <c r="E9" s="71"/>
    </row>
    <row r="10" spans="1:7" s="48" customFormat="1">
      <c r="A10" s="72" t="s">
        <v>125</v>
      </c>
      <c r="B10" s="73"/>
      <c r="C10" s="73"/>
      <c r="D10" s="73"/>
      <c r="E10" s="74"/>
    </row>
    <row r="11" spans="1:7" ht="15.75" customHeight="1">
      <c r="A11" s="4" t="s">
        <v>126</v>
      </c>
      <c r="B11" s="8"/>
      <c r="C11" s="8"/>
      <c r="D11" s="6"/>
      <c r="E11" s="5" t="s">
        <v>127</v>
      </c>
    </row>
    <row r="12" spans="1:7">
      <c r="A12" s="21" t="s">
        <v>21</v>
      </c>
      <c r="B12" s="6">
        <v>2557278.2999999998</v>
      </c>
      <c r="C12" s="6">
        <v>66579.399999999994</v>
      </c>
      <c r="D12" s="6">
        <f>C12/B12*100</f>
        <v>2.6035257875531186</v>
      </c>
      <c r="E12" s="10" t="s">
        <v>46</v>
      </c>
    </row>
    <row r="13" spans="1:7" ht="12.75">
      <c r="A13" s="21" t="s">
        <v>22</v>
      </c>
      <c r="B13" s="31">
        <v>67835</v>
      </c>
      <c r="C13" s="31">
        <v>32996</v>
      </c>
      <c r="D13" s="6" t="s">
        <v>192</v>
      </c>
      <c r="E13" s="10" t="s">
        <v>47</v>
      </c>
      <c r="F13" s="1"/>
      <c r="G13" s="1"/>
    </row>
    <row r="14" spans="1:7" ht="27">
      <c r="A14" s="4" t="s">
        <v>183</v>
      </c>
      <c r="B14" s="6"/>
      <c r="C14" s="6"/>
      <c r="D14" s="6"/>
      <c r="E14" s="5" t="s">
        <v>184</v>
      </c>
    </row>
    <row r="15" spans="1:7">
      <c r="A15" s="21" t="s">
        <v>21</v>
      </c>
      <c r="B15" s="6">
        <v>348844.9</v>
      </c>
      <c r="C15" s="6">
        <v>15059.6</v>
      </c>
      <c r="D15" s="6">
        <f t="shared" ref="D15" si="1">C15/B15*100</f>
        <v>4.3169901580903138</v>
      </c>
      <c r="E15" s="10" t="s">
        <v>46</v>
      </c>
    </row>
    <row r="16" spans="1:7">
      <c r="A16" s="21" t="s">
        <v>22</v>
      </c>
      <c r="B16" s="31">
        <v>9256</v>
      </c>
      <c r="C16" s="31">
        <v>7463</v>
      </c>
      <c r="D16" s="6" t="s">
        <v>192</v>
      </c>
      <c r="E16" s="10" t="s">
        <v>47</v>
      </c>
    </row>
    <row r="17" spans="1:5" s="48" customFormat="1">
      <c r="A17" s="69" t="s">
        <v>216</v>
      </c>
      <c r="B17" s="70"/>
      <c r="C17" s="70"/>
      <c r="D17" s="70"/>
      <c r="E17" s="71"/>
    </row>
    <row r="18" spans="1:5" s="48" customFormat="1">
      <c r="A18" s="66" t="s">
        <v>217</v>
      </c>
      <c r="B18" s="67"/>
      <c r="C18" s="67"/>
      <c r="D18" s="67"/>
      <c r="E18" s="68"/>
    </row>
    <row r="19" spans="1:5" ht="36">
      <c r="A19" s="4" t="s">
        <v>128</v>
      </c>
      <c r="B19" s="19">
        <v>319936.90000000002</v>
      </c>
      <c r="C19" s="19">
        <v>24411.200000000001</v>
      </c>
      <c r="D19" s="6">
        <f t="shared" ref="D19:D21" si="2">C19/B19*100</f>
        <v>7.6300045415205311</v>
      </c>
      <c r="E19" s="5" t="s">
        <v>129</v>
      </c>
    </row>
    <row r="20" spans="1:5" ht="25.5">
      <c r="A20" s="4" t="s">
        <v>190</v>
      </c>
      <c r="B20" s="6">
        <v>27227.690999999999</v>
      </c>
      <c r="C20" s="6">
        <v>1465.54</v>
      </c>
      <c r="D20" s="6">
        <f t="shared" si="2"/>
        <v>5.3825350082017609</v>
      </c>
      <c r="E20" s="5" t="s">
        <v>191</v>
      </c>
    </row>
    <row r="21" spans="1:5" ht="13.5">
      <c r="A21" s="4" t="s">
        <v>130</v>
      </c>
      <c r="B21" s="19">
        <v>7620</v>
      </c>
      <c r="C21" s="19">
        <v>467</v>
      </c>
      <c r="D21" s="6">
        <f t="shared" si="2"/>
        <v>6.1286089238845145</v>
      </c>
      <c r="E21" s="49" t="s">
        <v>131</v>
      </c>
    </row>
    <row r="22" spans="1:5" s="48" customFormat="1">
      <c r="A22" s="69" t="s">
        <v>181</v>
      </c>
      <c r="B22" s="70"/>
      <c r="C22" s="70"/>
      <c r="D22" s="70"/>
      <c r="E22" s="71"/>
    </row>
    <row r="23" spans="1:5" s="48" customFormat="1">
      <c r="A23" s="66" t="s">
        <v>182</v>
      </c>
      <c r="B23" s="67"/>
      <c r="C23" s="67"/>
      <c r="D23" s="67"/>
      <c r="E23" s="68"/>
    </row>
    <row r="24" spans="1:5">
      <c r="A24" s="4" t="s">
        <v>132</v>
      </c>
      <c r="B24" s="19">
        <v>326662</v>
      </c>
      <c r="C24" s="19">
        <v>19541</v>
      </c>
      <c r="D24" s="6">
        <f t="shared" ref="D24:D25" si="3">C24/B24*100</f>
        <v>5.9820242329992466</v>
      </c>
      <c r="E24" s="5" t="s">
        <v>133</v>
      </c>
    </row>
    <row r="25" spans="1:5" ht="13.5">
      <c r="A25" s="4" t="s">
        <v>249</v>
      </c>
      <c r="B25" s="19">
        <v>2560</v>
      </c>
      <c r="C25" s="19">
        <v>205</v>
      </c>
      <c r="D25" s="6">
        <f t="shared" si="3"/>
        <v>8.0078125</v>
      </c>
      <c r="E25" s="5" t="s">
        <v>250</v>
      </c>
    </row>
    <row r="26" spans="1:5" s="48" customFormat="1">
      <c r="A26" s="69" t="s">
        <v>23</v>
      </c>
      <c r="B26" s="70"/>
      <c r="C26" s="70"/>
      <c r="D26" s="70"/>
      <c r="E26" s="71"/>
    </row>
    <row r="27" spans="1:5" s="48" customFormat="1">
      <c r="A27" s="72" t="s">
        <v>48</v>
      </c>
      <c r="B27" s="73"/>
      <c r="C27" s="73"/>
      <c r="D27" s="73"/>
      <c r="E27" s="74"/>
    </row>
    <row r="28" spans="1:5" ht="13.5">
      <c r="A28" s="50" t="s">
        <v>247</v>
      </c>
      <c r="B28" s="8"/>
      <c r="C28" s="8"/>
      <c r="D28" s="6"/>
      <c r="E28" s="51" t="s">
        <v>248</v>
      </c>
    </row>
    <row r="29" spans="1:5">
      <c r="A29" s="4" t="s">
        <v>24</v>
      </c>
      <c r="B29" s="37"/>
      <c r="C29" s="37"/>
      <c r="D29" s="6"/>
      <c r="E29" s="5" t="s">
        <v>49</v>
      </c>
    </row>
    <row r="30" spans="1:5">
      <c r="A30" s="21" t="s">
        <v>21</v>
      </c>
      <c r="B30" s="6">
        <v>170256.68838698001</v>
      </c>
      <c r="C30" s="6">
        <v>9843.7420803099994</v>
      </c>
      <c r="D30" s="6">
        <f t="shared" ref="D30:D41" si="4">C30/B30*100</f>
        <v>5.7817065359194295</v>
      </c>
      <c r="E30" s="10" t="s">
        <v>46</v>
      </c>
    </row>
    <row r="31" spans="1:5">
      <c r="A31" s="21" t="s">
        <v>22</v>
      </c>
      <c r="B31" s="31">
        <v>6714.04</v>
      </c>
      <c r="C31" s="31">
        <v>6491.02</v>
      </c>
      <c r="D31" s="6">
        <f t="shared" si="4"/>
        <v>96.678303971975154</v>
      </c>
      <c r="E31" s="10" t="s">
        <v>47</v>
      </c>
    </row>
    <row r="32" spans="1:5">
      <c r="A32" s="4" t="s">
        <v>25</v>
      </c>
      <c r="B32" s="6"/>
      <c r="C32" s="6"/>
      <c r="D32" s="6"/>
      <c r="E32" s="5" t="s">
        <v>50</v>
      </c>
    </row>
    <row r="33" spans="1:5">
      <c r="A33" s="21" t="s">
        <v>21</v>
      </c>
      <c r="B33" s="6">
        <v>180989.00542517001</v>
      </c>
      <c r="C33" s="6">
        <v>10362.471538059999</v>
      </c>
      <c r="D33" s="6">
        <f t="shared" si="4"/>
        <v>5.7254701818582943</v>
      </c>
      <c r="E33" s="10" t="s">
        <v>46</v>
      </c>
    </row>
    <row r="34" spans="1:5">
      <c r="A34" s="21" t="s">
        <v>22</v>
      </c>
      <c r="B34" s="31">
        <v>7137.27</v>
      </c>
      <c r="C34" s="31">
        <v>6833.07</v>
      </c>
      <c r="D34" s="6">
        <f t="shared" si="4"/>
        <v>95.737866158909497</v>
      </c>
      <c r="E34" s="10" t="s">
        <v>47</v>
      </c>
    </row>
    <row r="35" spans="1:5">
      <c r="A35" s="50" t="s">
        <v>26</v>
      </c>
      <c r="B35" s="6"/>
      <c r="C35" s="6"/>
      <c r="D35" s="6"/>
      <c r="E35" s="51" t="s">
        <v>51</v>
      </c>
    </row>
    <row r="36" spans="1:5">
      <c r="A36" s="4" t="s">
        <v>24</v>
      </c>
      <c r="B36" s="6"/>
      <c r="C36" s="6"/>
      <c r="D36" s="6"/>
      <c r="E36" s="5" t="s">
        <v>49</v>
      </c>
    </row>
    <row r="37" spans="1:5">
      <c r="A37" s="21" t="s">
        <v>21</v>
      </c>
      <c r="B37" s="6">
        <v>114341.96760255001</v>
      </c>
      <c r="C37" s="6">
        <v>4196.3782831399994</v>
      </c>
      <c r="D37" s="6">
        <f t="shared" si="4"/>
        <v>3.6700245510261915</v>
      </c>
      <c r="E37" s="10" t="s">
        <v>46</v>
      </c>
    </row>
    <row r="38" spans="1:5">
      <c r="A38" s="21" t="s">
        <v>22</v>
      </c>
      <c r="B38" s="31">
        <v>9265.9599999999991</v>
      </c>
      <c r="C38" s="31">
        <v>8371.18</v>
      </c>
      <c r="D38" s="6">
        <f t="shared" si="4"/>
        <v>90.343364314113174</v>
      </c>
      <c r="E38" s="10" t="s">
        <v>47</v>
      </c>
    </row>
    <row r="39" spans="1:5">
      <c r="A39" s="4" t="s">
        <v>25</v>
      </c>
      <c r="B39" s="6"/>
      <c r="C39" s="6"/>
      <c r="D39" s="6"/>
      <c r="E39" s="5" t="s">
        <v>50</v>
      </c>
    </row>
    <row r="40" spans="1:5">
      <c r="A40" s="21" t="s">
        <v>21</v>
      </c>
      <c r="B40" s="6">
        <v>125395.60616634</v>
      </c>
      <c r="C40" s="6">
        <v>4525.3967571800003</v>
      </c>
      <c r="D40" s="6">
        <f t="shared" si="4"/>
        <v>3.608895794304757</v>
      </c>
      <c r="E40" s="10" t="s">
        <v>46</v>
      </c>
    </row>
    <row r="41" spans="1:5">
      <c r="A41" s="21" t="s">
        <v>22</v>
      </c>
      <c r="B41" s="31">
        <v>10161.709999999999</v>
      </c>
      <c r="C41" s="31">
        <v>9027.52</v>
      </c>
      <c r="D41" s="6">
        <f t="shared" si="4"/>
        <v>88.838591142632509</v>
      </c>
      <c r="E41" s="10" t="s">
        <v>47</v>
      </c>
    </row>
    <row r="42" spans="1:5">
      <c r="A42" s="41"/>
      <c r="B42" s="52"/>
      <c r="C42" s="52"/>
      <c r="D42" s="52"/>
      <c r="E42" s="13"/>
    </row>
    <row r="43" spans="1:5" s="42" customFormat="1" ht="51" customHeight="1">
      <c r="A43" s="87" t="s">
        <v>245</v>
      </c>
      <c r="B43" s="87"/>
      <c r="C43" s="87"/>
      <c r="D43" s="87"/>
      <c r="E43" s="87"/>
    </row>
    <row r="44" spans="1:5" s="27" customFormat="1" ht="51" customHeight="1">
      <c r="A44" s="86" t="s">
        <v>246</v>
      </c>
      <c r="B44" s="86"/>
      <c r="C44" s="86"/>
      <c r="D44" s="86"/>
      <c r="E44" s="86"/>
    </row>
    <row r="45" spans="1:5">
      <c r="A45" s="88"/>
      <c r="B45" s="88"/>
      <c r="C45" s="88"/>
      <c r="D45" s="88"/>
      <c r="E45" s="88"/>
    </row>
    <row r="46" spans="1:5" ht="12.75">
      <c r="B46" s="1"/>
      <c r="C46" s="1"/>
    </row>
  </sheetData>
  <mergeCells count="18"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  <mergeCell ref="A44:E44"/>
    <mergeCell ref="A45:E45"/>
    <mergeCell ref="A18:E18"/>
    <mergeCell ref="A22:E22"/>
    <mergeCell ref="A23:E23"/>
    <mergeCell ref="A26:E26"/>
    <mergeCell ref="A27:E27"/>
    <mergeCell ref="A43:E43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4"/>
  <sheetViews>
    <sheetView showGridLines="0" zoomScaleNormal="100" workbookViewId="0">
      <selection sqref="A1:E1"/>
    </sheetView>
  </sheetViews>
  <sheetFormatPr defaultColWidth="9.140625" defaultRowHeight="12"/>
  <cols>
    <col min="1" max="1" width="37.5703125" style="11" customWidth="1"/>
    <col min="2" max="4" width="12.85546875" style="11" customWidth="1"/>
    <col min="5" max="5" width="38.140625" style="11" customWidth="1"/>
    <col min="6" max="6" width="9.140625" style="11"/>
    <col min="7" max="7" width="13.140625" style="11" customWidth="1"/>
    <col min="8" max="8" width="9.140625" style="11"/>
    <col min="9" max="9" width="18" style="11" customWidth="1"/>
    <col min="10" max="16384" width="9.140625" style="11"/>
  </cols>
  <sheetData>
    <row r="1" spans="1:6" ht="12" customHeight="1">
      <c r="A1" s="76" t="s">
        <v>257</v>
      </c>
      <c r="B1" s="76"/>
      <c r="C1" s="76"/>
      <c r="D1" s="76"/>
      <c r="E1" s="76"/>
      <c r="F1" s="11" t="s">
        <v>154</v>
      </c>
    </row>
    <row r="2" spans="1:6" s="14" customFormat="1">
      <c r="A2" s="12" t="s">
        <v>256</v>
      </c>
      <c r="B2" s="13"/>
      <c r="C2" s="13"/>
      <c r="D2" s="13"/>
      <c r="E2" s="13"/>
    </row>
    <row r="3" spans="1:6" ht="24">
      <c r="A3" s="77" t="s">
        <v>0</v>
      </c>
      <c r="B3" s="15" t="s">
        <v>54</v>
      </c>
      <c r="C3" s="78" t="s">
        <v>55</v>
      </c>
      <c r="D3" s="78"/>
      <c r="E3" s="79" t="s">
        <v>29</v>
      </c>
    </row>
    <row r="4" spans="1:6" ht="24">
      <c r="A4" s="77"/>
      <c r="B4" s="78" t="s">
        <v>56</v>
      </c>
      <c r="C4" s="78"/>
      <c r="D4" s="15" t="s">
        <v>198</v>
      </c>
      <c r="E4" s="79"/>
    </row>
    <row r="5" spans="1:6">
      <c r="A5" s="69" t="s">
        <v>136</v>
      </c>
      <c r="B5" s="70"/>
      <c r="C5" s="70"/>
      <c r="D5" s="70"/>
      <c r="E5" s="71"/>
    </row>
    <row r="6" spans="1:6">
      <c r="A6" s="72" t="s">
        <v>137</v>
      </c>
      <c r="B6" s="73"/>
      <c r="C6" s="73"/>
      <c r="D6" s="73"/>
      <c r="E6" s="74"/>
    </row>
    <row r="7" spans="1:6">
      <c r="A7" s="50" t="s">
        <v>134</v>
      </c>
      <c r="B7" s="8"/>
      <c r="C7" s="8"/>
      <c r="D7" s="8"/>
      <c r="E7" s="51" t="s">
        <v>135</v>
      </c>
    </row>
    <row r="8" spans="1:6">
      <c r="A8" s="4" t="s">
        <v>24</v>
      </c>
      <c r="B8" s="37"/>
      <c r="C8" s="37"/>
      <c r="D8" s="37"/>
      <c r="E8" s="5" t="s">
        <v>49</v>
      </c>
    </row>
    <row r="9" spans="1:6">
      <c r="A9" s="21" t="s">
        <v>21</v>
      </c>
      <c r="B9" s="6">
        <v>45275.543188210002</v>
      </c>
      <c r="C9" s="6">
        <v>2937.1397591700002</v>
      </c>
      <c r="D9" s="6">
        <f t="shared" ref="D9:D10" si="0">C9/B9*100</f>
        <v>6.4872546022481448</v>
      </c>
      <c r="E9" s="10" t="s">
        <v>46</v>
      </c>
    </row>
    <row r="10" spans="1:6">
      <c r="A10" s="21" t="s">
        <v>22</v>
      </c>
      <c r="B10" s="31">
        <v>1785.43</v>
      </c>
      <c r="C10" s="31">
        <v>1936.77</v>
      </c>
      <c r="D10" s="6">
        <f t="shared" si="0"/>
        <v>108.47638944119905</v>
      </c>
      <c r="E10" s="10" t="s">
        <v>47</v>
      </c>
    </row>
    <row r="11" spans="1:6">
      <c r="A11" s="4" t="s">
        <v>25</v>
      </c>
      <c r="B11" s="6"/>
      <c r="C11" s="6"/>
      <c r="D11" s="6"/>
      <c r="E11" s="5" t="s">
        <v>50</v>
      </c>
    </row>
    <row r="12" spans="1:6">
      <c r="A12" s="21" t="s">
        <v>21</v>
      </c>
      <c r="B12" s="6">
        <v>46836.238954739994</v>
      </c>
      <c r="C12" s="6">
        <v>3074.2327586300003</v>
      </c>
      <c r="D12" s="6">
        <f t="shared" ref="D12:D20" si="1">C12/B12*100</f>
        <v>6.5637908321391309</v>
      </c>
      <c r="E12" s="10" t="s">
        <v>46</v>
      </c>
    </row>
    <row r="13" spans="1:6">
      <c r="A13" s="21" t="s">
        <v>22</v>
      </c>
      <c r="B13" s="31">
        <v>1846.98</v>
      </c>
      <c r="C13" s="31">
        <v>2027.17</v>
      </c>
      <c r="D13" s="6">
        <f t="shared" si="1"/>
        <v>109.75592588983096</v>
      </c>
      <c r="E13" s="10" t="s">
        <v>47</v>
      </c>
    </row>
    <row r="14" spans="1:6">
      <c r="A14" s="50" t="s">
        <v>138</v>
      </c>
      <c r="B14" s="6"/>
      <c r="C14" s="6"/>
      <c r="D14" s="6"/>
      <c r="E14" s="51" t="s">
        <v>139</v>
      </c>
    </row>
    <row r="15" spans="1:6">
      <c r="A15" s="4" t="s">
        <v>24</v>
      </c>
      <c r="B15" s="6"/>
      <c r="C15" s="6"/>
      <c r="D15" s="6"/>
      <c r="E15" s="5" t="s">
        <v>49</v>
      </c>
    </row>
    <row r="16" spans="1:6">
      <c r="A16" s="21" t="s">
        <v>21</v>
      </c>
      <c r="B16" s="6">
        <v>32141.088222390001</v>
      </c>
      <c r="C16" s="6">
        <v>1604.75744852</v>
      </c>
      <c r="D16" s="6">
        <f t="shared" si="1"/>
        <v>4.9928535008410204</v>
      </c>
      <c r="E16" s="10" t="s">
        <v>46</v>
      </c>
    </row>
    <row r="17" spans="1:9">
      <c r="A17" s="21" t="s">
        <v>22</v>
      </c>
      <c r="B17" s="31">
        <v>852.59</v>
      </c>
      <c r="C17" s="31">
        <v>795.3</v>
      </c>
      <c r="D17" s="6">
        <f t="shared" si="1"/>
        <v>93.280474788585366</v>
      </c>
      <c r="E17" s="10" t="s">
        <v>47</v>
      </c>
    </row>
    <row r="18" spans="1:9">
      <c r="A18" s="4" t="s">
        <v>25</v>
      </c>
      <c r="B18" s="6"/>
      <c r="C18" s="6"/>
      <c r="D18" s="6"/>
      <c r="E18" s="5" t="s">
        <v>50</v>
      </c>
    </row>
    <row r="19" spans="1:9">
      <c r="A19" s="21" t="s">
        <v>21</v>
      </c>
      <c r="B19" s="6">
        <v>31734.351876919998</v>
      </c>
      <c r="C19" s="6">
        <v>1410.6991881600002</v>
      </c>
      <c r="D19" s="6">
        <f t="shared" si="1"/>
        <v>4.445337953115672</v>
      </c>
      <c r="E19" s="10" t="s">
        <v>46</v>
      </c>
    </row>
    <row r="20" spans="1:9">
      <c r="A20" s="21" t="s">
        <v>22</v>
      </c>
      <c r="B20" s="31">
        <v>841.8</v>
      </c>
      <c r="C20" s="31">
        <v>699.12</v>
      </c>
      <c r="D20" s="6">
        <f t="shared" si="1"/>
        <v>83.050605844618673</v>
      </c>
      <c r="E20" s="10" t="s">
        <v>47</v>
      </c>
    </row>
    <row r="21" spans="1:9">
      <c r="A21" s="69" t="s">
        <v>140</v>
      </c>
      <c r="B21" s="70"/>
      <c r="C21" s="70"/>
      <c r="D21" s="70"/>
      <c r="E21" s="71"/>
    </row>
    <row r="22" spans="1:9">
      <c r="A22" s="72" t="s">
        <v>141</v>
      </c>
      <c r="B22" s="73"/>
      <c r="C22" s="73"/>
      <c r="D22" s="73"/>
      <c r="E22" s="74"/>
    </row>
    <row r="23" spans="1:9" ht="13.5">
      <c r="A23" s="7" t="s">
        <v>199</v>
      </c>
      <c r="B23" s="19"/>
      <c r="C23" s="19"/>
      <c r="D23" s="19"/>
      <c r="E23" s="5" t="s">
        <v>200</v>
      </c>
    </row>
    <row r="24" spans="1:9" ht="15">
      <c r="A24" s="9" t="s">
        <v>21</v>
      </c>
      <c r="B24" s="6">
        <v>461944.68099999998</v>
      </c>
      <c r="C24" s="6">
        <v>17834.887999999999</v>
      </c>
      <c r="D24" s="6">
        <f t="shared" ref="D24:D25" si="2">C24/B24*100</f>
        <v>3.8608276561149535</v>
      </c>
      <c r="E24" s="10" t="s">
        <v>46</v>
      </c>
      <c r="H24" s="1"/>
      <c r="I24" s="59"/>
    </row>
    <row r="25" spans="1:9" ht="15">
      <c r="A25" s="9" t="s">
        <v>22</v>
      </c>
      <c r="B25" s="31">
        <v>12254</v>
      </c>
      <c r="C25" s="31">
        <v>8839</v>
      </c>
      <c r="D25" s="6">
        <f t="shared" si="2"/>
        <v>72.131548881997716</v>
      </c>
      <c r="E25" s="10" t="s">
        <v>47</v>
      </c>
      <c r="I25" s="59"/>
    </row>
    <row r="26" spans="1:9" ht="37.5">
      <c r="A26" s="7" t="s">
        <v>227</v>
      </c>
      <c r="B26" s="6"/>
      <c r="C26" s="6"/>
      <c r="D26" s="6"/>
      <c r="E26" s="5" t="s">
        <v>201</v>
      </c>
      <c r="H26" s="53"/>
    </row>
    <row r="27" spans="1:9">
      <c r="A27" s="21" t="s">
        <v>21</v>
      </c>
      <c r="B27" s="6">
        <v>5401289.3798237648</v>
      </c>
      <c r="C27" s="6">
        <v>226103.99684819681</v>
      </c>
      <c r="D27" s="6">
        <f t="shared" ref="D27:D28" si="3">C27/B27*100</f>
        <v>4.1861115179793273</v>
      </c>
      <c r="E27" s="10" t="s">
        <v>46</v>
      </c>
    </row>
    <row r="28" spans="1:9">
      <c r="A28" s="21" t="s">
        <v>22</v>
      </c>
      <c r="B28" s="31">
        <v>143511.96927790868</v>
      </c>
      <c r="C28" s="31">
        <v>112430.98587362542</v>
      </c>
      <c r="D28" s="6">
        <f t="shared" si="3"/>
        <v>78.342584551888208</v>
      </c>
      <c r="E28" s="10" t="s">
        <v>47</v>
      </c>
    </row>
    <row r="29" spans="1:9" s="48" customFormat="1">
      <c r="A29" s="69" t="s">
        <v>260</v>
      </c>
      <c r="B29" s="70"/>
      <c r="C29" s="70"/>
      <c r="D29" s="70"/>
      <c r="E29" s="71"/>
    </row>
    <row r="30" spans="1:9" s="48" customFormat="1">
      <c r="A30" s="72" t="s">
        <v>261</v>
      </c>
      <c r="B30" s="73"/>
      <c r="C30" s="73"/>
      <c r="D30" s="73"/>
      <c r="E30" s="74"/>
    </row>
    <row r="31" spans="1:9">
      <c r="A31" s="4" t="s">
        <v>27</v>
      </c>
      <c r="B31" s="20"/>
      <c r="C31" s="20"/>
      <c r="D31" s="20"/>
      <c r="E31" s="5" t="s">
        <v>52</v>
      </c>
    </row>
    <row r="32" spans="1:9">
      <c r="A32" s="21" t="s">
        <v>21</v>
      </c>
      <c r="B32" s="62">
        <v>3100850</v>
      </c>
      <c r="C32" s="63">
        <v>114306</v>
      </c>
      <c r="D32" s="6">
        <f t="shared" ref="D32:D33" si="4">C32/B32*100</f>
        <v>3.6862795685054102</v>
      </c>
      <c r="E32" s="10" t="s">
        <v>46</v>
      </c>
    </row>
    <row r="33" spans="1:5">
      <c r="A33" s="21" t="s">
        <v>22</v>
      </c>
      <c r="B33" s="62">
        <v>82079</v>
      </c>
      <c r="C33" s="63">
        <v>57467</v>
      </c>
      <c r="D33" s="6">
        <f t="shared" si="4"/>
        <v>70.014254559631567</v>
      </c>
      <c r="E33" s="10" t="s">
        <v>47</v>
      </c>
    </row>
    <row r="34" spans="1:5">
      <c r="A34" s="4" t="s">
        <v>28</v>
      </c>
      <c r="B34" s="37"/>
      <c r="C34" s="37"/>
      <c r="D34" s="6"/>
      <c r="E34" s="5" t="s">
        <v>53</v>
      </c>
    </row>
    <row r="35" spans="1:5">
      <c r="A35" s="21" t="s">
        <v>21</v>
      </c>
      <c r="B35" s="64">
        <v>2766246</v>
      </c>
      <c r="C35" s="63">
        <v>101971</v>
      </c>
      <c r="D35" s="6">
        <f t="shared" ref="D35:D36" si="5">C35/B35*100</f>
        <v>3.6862592842429778</v>
      </c>
      <c r="E35" s="10" t="s">
        <v>46</v>
      </c>
    </row>
    <row r="36" spans="1:5" ht="13.5">
      <c r="A36" s="21" t="s">
        <v>202</v>
      </c>
      <c r="B36" s="64">
        <v>73221</v>
      </c>
      <c r="C36" s="63">
        <v>51266</v>
      </c>
      <c r="D36" s="6">
        <f t="shared" si="5"/>
        <v>70.015432731047099</v>
      </c>
      <c r="E36" s="10" t="s">
        <v>203</v>
      </c>
    </row>
    <row r="37" spans="1:5" ht="24">
      <c r="A37" s="4" t="s">
        <v>148</v>
      </c>
      <c r="B37" s="37"/>
      <c r="C37" s="37"/>
      <c r="D37" s="6"/>
      <c r="E37" s="5" t="s">
        <v>149</v>
      </c>
    </row>
    <row r="38" spans="1:5">
      <c r="A38" s="21" t="s">
        <v>21</v>
      </c>
      <c r="B38" s="62">
        <v>1796740</v>
      </c>
      <c r="C38" s="63">
        <v>84739</v>
      </c>
      <c r="D38" s="6">
        <f t="shared" ref="D38:D39" si="6">C38/B38*100</f>
        <v>4.716263900174761</v>
      </c>
      <c r="E38" s="10" t="s">
        <v>46</v>
      </c>
    </row>
    <row r="39" spans="1:5">
      <c r="A39" s="21" t="s">
        <v>22</v>
      </c>
      <c r="B39" s="62">
        <v>47559</v>
      </c>
      <c r="C39" s="63">
        <v>42602</v>
      </c>
      <c r="D39" s="6">
        <f t="shared" si="6"/>
        <v>89.577156794718135</v>
      </c>
      <c r="E39" s="10" t="s">
        <v>47</v>
      </c>
    </row>
    <row r="40" spans="1:5">
      <c r="A40" s="69" t="s">
        <v>142</v>
      </c>
      <c r="B40" s="70"/>
      <c r="C40" s="70"/>
      <c r="D40" s="70"/>
      <c r="E40" s="71"/>
    </row>
    <row r="41" spans="1:5">
      <c r="A41" s="72" t="s">
        <v>143</v>
      </c>
      <c r="B41" s="73"/>
      <c r="C41" s="73"/>
      <c r="D41" s="73"/>
      <c r="E41" s="74"/>
    </row>
    <row r="42" spans="1:5" ht="37.5">
      <c r="A42" s="4" t="s">
        <v>228</v>
      </c>
      <c r="B42" s="8">
        <v>5150034</v>
      </c>
      <c r="C42" s="54">
        <v>211650</v>
      </c>
      <c r="D42" s="6">
        <f t="shared" ref="D42:D44" si="7">C42/B42*100</f>
        <v>4.1096816059855135</v>
      </c>
      <c r="E42" s="18" t="s">
        <v>204</v>
      </c>
    </row>
    <row r="43" spans="1:5">
      <c r="A43" s="21" t="s">
        <v>144</v>
      </c>
      <c r="B43" s="8">
        <v>111929</v>
      </c>
      <c r="C43" s="8">
        <v>5085</v>
      </c>
      <c r="D43" s="6">
        <f t="shared" si="7"/>
        <v>4.5430585460425803</v>
      </c>
      <c r="E43" s="10" t="s">
        <v>145</v>
      </c>
    </row>
    <row r="44" spans="1:5">
      <c r="A44" s="21" t="s">
        <v>146</v>
      </c>
      <c r="B44" s="8">
        <v>4913263</v>
      </c>
      <c r="C44" s="8">
        <v>202411</v>
      </c>
      <c r="D44" s="6">
        <f t="shared" si="7"/>
        <v>4.119685838107995</v>
      </c>
      <c r="E44" s="10" t="s">
        <v>147</v>
      </c>
    </row>
    <row r="45" spans="1:5">
      <c r="A45" s="55"/>
      <c r="B45" s="52"/>
      <c r="C45" s="52"/>
      <c r="D45" s="52"/>
      <c r="E45" s="56"/>
    </row>
    <row r="46" spans="1:5" s="42" customFormat="1" ht="34.5" customHeight="1">
      <c r="A46" s="89" t="s">
        <v>206</v>
      </c>
      <c r="B46" s="89"/>
      <c r="C46" s="89"/>
      <c r="D46" s="89"/>
      <c r="E46" s="89"/>
    </row>
    <row r="47" spans="1:5" s="27" customFormat="1" ht="36.75" customHeight="1">
      <c r="A47" s="86" t="s">
        <v>205</v>
      </c>
      <c r="B47" s="86"/>
      <c r="C47" s="86"/>
      <c r="D47" s="86"/>
      <c r="E47" s="86"/>
    </row>
    <row r="50" spans="2:3">
      <c r="B50" s="53"/>
      <c r="C50" s="53"/>
    </row>
    <row r="53" spans="2:3" ht="12.75">
      <c r="B53" s="2"/>
      <c r="C53" s="3"/>
    </row>
    <row r="54" spans="2:3" ht="12.75">
      <c r="B54" s="2"/>
      <c r="C54" s="3"/>
    </row>
  </sheetData>
  <mergeCells count="15">
    <mergeCell ref="A5:E5"/>
    <mergeCell ref="A1:E1"/>
    <mergeCell ref="A3:A4"/>
    <mergeCell ref="C3:D3"/>
    <mergeCell ref="E3:E4"/>
    <mergeCell ref="B4:C4"/>
    <mergeCell ref="A30:E30"/>
    <mergeCell ref="A46:E46"/>
    <mergeCell ref="A47:E47"/>
    <mergeCell ref="A6:E6"/>
    <mergeCell ref="A21:E21"/>
    <mergeCell ref="A22:E22"/>
    <mergeCell ref="A40:E40"/>
    <mergeCell ref="A41:E41"/>
    <mergeCell ref="A29:E29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tab_II_wazne_dane_woj.html</dc:title>
  <dc:creator>Wyrwas Gabriela</dc:creator>
  <cp:lastModifiedBy>Olszewska-Welman Aneta</cp:lastModifiedBy>
  <cp:lastPrinted>2022-12-16T09:25:13Z</cp:lastPrinted>
  <dcterms:created xsi:type="dcterms:W3CDTF">2020-01-09T11:42:24Z</dcterms:created>
  <dcterms:modified xsi:type="dcterms:W3CDTF">2024-12-19T07:48:20Z</dcterms:modified>
</cp:coreProperties>
</file>